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150" firstSheet="24" activeTab="35"/>
  </bookViews>
  <sheets>
    <sheet name="Feb1" sheetId="1" r:id="rId1"/>
    <sheet name="Mar1" sheetId="2" r:id="rId2"/>
    <sheet name="1rstQ" sheetId="3" r:id="rId3"/>
    <sheet name="Apr1" sheetId="4" r:id="rId4"/>
    <sheet name="Apr2" sheetId="5" r:id="rId5"/>
    <sheet name="Apr" sheetId="6" r:id="rId6"/>
    <sheet name="May1" sheetId="7" r:id="rId7"/>
    <sheet name="May2" sheetId="8" r:id="rId8"/>
    <sheet name="May" sheetId="9" r:id="rId9"/>
    <sheet name="Jun1" sheetId="10" r:id="rId10"/>
    <sheet name="Jun2" sheetId="11" r:id="rId11"/>
    <sheet name="Jun" sheetId="12" r:id="rId12"/>
    <sheet name="2ndQ" sheetId="13" r:id="rId13"/>
    <sheet name="Jul1" sheetId="14" r:id="rId14"/>
    <sheet name="Jul2" sheetId="15" r:id="rId15"/>
    <sheet name="Jul" sheetId="16" r:id="rId16"/>
    <sheet name="Aug1" sheetId="17" r:id="rId17"/>
    <sheet name="Aug2" sheetId="18" r:id="rId18"/>
    <sheet name="Aug" sheetId="19" r:id="rId19"/>
    <sheet name="Sep1" sheetId="20" r:id="rId20"/>
    <sheet name="Sep2" sheetId="21" r:id="rId21"/>
    <sheet name="Sep" sheetId="22" r:id="rId22"/>
    <sheet name="3rdQ" sheetId="23" r:id="rId23"/>
    <sheet name="Oct1" sheetId="24" r:id="rId24"/>
    <sheet name="Oct2" sheetId="25" r:id="rId25"/>
    <sheet name="Oct" sheetId="26" r:id="rId26"/>
    <sheet name="Nov1" sheetId="27" r:id="rId27"/>
    <sheet name="Nov2" sheetId="28" r:id="rId28"/>
    <sheet name="Nov" sheetId="29" r:id="rId29"/>
    <sheet name="Dec1" sheetId="30" r:id="rId30"/>
    <sheet name="Dec2" sheetId="31" r:id="rId31"/>
    <sheet name="Dec" sheetId="32" r:id="rId32"/>
    <sheet name="4thQ" sheetId="33" r:id="rId33"/>
    <sheet name="1rstSemester" sheetId="34" r:id="rId34"/>
    <sheet name="2ndSemeater" sheetId="35" r:id="rId35"/>
    <sheet name="yearly" sheetId="36" r:id="rId36"/>
  </sheets>
  <definedNames/>
  <calcPr fullCalcOnLoad="1"/>
</workbook>
</file>

<file path=xl/sharedStrings.xml><?xml version="1.0" encoding="utf-8"?>
<sst xmlns="http://schemas.openxmlformats.org/spreadsheetml/2006/main" count="2706" uniqueCount="92">
  <si>
    <t>Total</t>
  </si>
  <si>
    <t>Cataract patients</t>
  </si>
  <si>
    <t>Trachoma patients</t>
  </si>
  <si>
    <t>Glaucoma patients</t>
  </si>
  <si>
    <t>Onchocerciasis patients treated with Mectizan</t>
  </si>
  <si>
    <t>Xerophthalmia patients</t>
  </si>
  <si>
    <t>Leprosy related eye patients</t>
  </si>
  <si>
    <t>Refractive error</t>
  </si>
  <si>
    <t>Other eye diseases</t>
  </si>
  <si>
    <t>Normal eye</t>
  </si>
  <si>
    <t>NNUMBER</t>
  </si>
  <si>
    <t>M</t>
  </si>
  <si>
    <t>F</t>
  </si>
  <si>
    <t>TOTAL</t>
  </si>
  <si>
    <t>Referred patients to Takeo Eye Hospital</t>
  </si>
  <si>
    <t>NUMBER</t>
  </si>
  <si>
    <t>Cataract extraction without IOL</t>
  </si>
  <si>
    <t>Cataract extraction with IOL</t>
  </si>
  <si>
    <t>Glaucoma operations</t>
  </si>
  <si>
    <t>Triciasis operations</t>
  </si>
  <si>
    <t>Refractive error need to be refracted</t>
  </si>
  <si>
    <t>Optical Services</t>
  </si>
  <si>
    <t>Number</t>
  </si>
  <si>
    <t>Number of glasses distributed at screening</t>
  </si>
  <si>
    <t>Number of glasses at school eye screening</t>
  </si>
  <si>
    <t>NB</t>
  </si>
  <si>
    <t>Referred to TEH for surgery</t>
  </si>
  <si>
    <t>GRAND TOTAL</t>
  </si>
  <si>
    <t xml:space="preserve">Others : </t>
  </si>
  <si>
    <t xml:space="preserve">Cataract : </t>
  </si>
  <si>
    <t xml:space="preserve">Backlog : </t>
  </si>
  <si>
    <t>Backlog</t>
  </si>
  <si>
    <t>Come to TEH for further management</t>
  </si>
  <si>
    <t>REPORT EYE SCREENING</t>
  </si>
  <si>
    <t>Screening</t>
  </si>
  <si>
    <t>Children 0-18</t>
  </si>
  <si>
    <t>Adult 19+</t>
  </si>
  <si>
    <t xml:space="preserve"> </t>
  </si>
  <si>
    <t>Place :  Commune, district,Takeo Province.</t>
  </si>
  <si>
    <t>Plan pick up</t>
  </si>
  <si>
    <t>Come THE by pick up</t>
  </si>
  <si>
    <t xml:space="preserve">Date :April 2012 </t>
  </si>
  <si>
    <t>KIRIVONG VISION CENTER</t>
  </si>
  <si>
    <t>Referred patients to Kirivong Vision Center</t>
  </si>
  <si>
    <t>Referred to KVS for Treatment</t>
  </si>
  <si>
    <t>Come to KVS for further management</t>
  </si>
  <si>
    <t>Refrctive</t>
  </si>
  <si>
    <t xml:space="preserve">Others disease : </t>
  </si>
  <si>
    <t xml:space="preserve">Date :Feb 23,2012 </t>
  </si>
  <si>
    <t>Place :Rominh FDH,Rominh Commune, Koh andeth district,Takeo Province.</t>
  </si>
  <si>
    <t xml:space="preserve">Date :March 16 , 2012 </t>
  </si>
  <si>
    <t>Place :Prey yuthka Hc,Prey yuthka Commune,Koh andeth district,Takeo Province.</t>
  </si>
  <si>
    <t xml:space="preserve">Date :Feb,March 23,16, 2012 </t>
  </si>
  <si>
    <t>Place : Rominh FDH,Prey yuthka Hc Commune, district,Takeo Province.</t>
  </si>
  <si>
    <t xml:space="preserve">Date :April 25, 2012 </t>
  </si>
  <si>
    <t>Place : Krapumchhouk HC,Krapumchhouk Commune,Kohandeth district,Takeo Province.</t>
  </si>
  <si>
    <t xml:space="preserve">Date :May 2, 2012 </t>
  </si>
  <si>
    <t>Place :Sanlong Health center,Sanlong Commune,Trang district,Takeo Province.</t>
  </si>
  <si>
    <t>Referred to KVC for Treatment</t>
  </si>
  <si>
    <t>Come to KVC for further management</t>
  </si>
  <si>
    <t>Place :Krapumchhouk HC,Krapumchhouk Commune,Koh andeth district,Takeo Province.</t>
  </si>
  <si>
    <t xml:space="preserve">Date : May ,2012 </t>
  </si>
  <si>
    <t xml:space="preserve">Date :June 21, 2012 </t>
  </si>
  <si>
    <t>Place :Boreychalsar HC,Boreychalsar Commune,Boreychalsar district,Takeo Province.</t>
  </si>
  <si>
    <t xml:space="preserve">Date : June 28,2012 </t>
  </si>
  <si>
    <t>Place :Dong Khpous HC,Dong Khpous Commune,Boreycholsar district,Takeo Province.</t>
  </si>
  <si>
    <t xml:space="preserve">Date :July 4, 2012 </t>
  </si>
  <si>
    <t>Place :Ta oh HC,Ta oh commune, Kirivong district,Takeo Province.</t>
  </si>
  <si>
    <t xml:space="preserve">Date :June 21,28 ,2012 </t>
  </si>
  <si>
    <t>Place :Boreycholsar and Dongkhpos HC,Boreycholsar, Dongkhpos  Commune, Boreycholsar district,Takeo Province.</t>
  </si>
  <si>
    <t xml:space="preserve">Date : 3 months April,May,June,  2012 </t>
  </si>
  <si>
    <t xml:space="preserve">Date :July 31, 2012 </t>
  </si>
  <si>
    <t>Place :Phnom Den health centre,Phnom Den Commune,Kirivong  district,Takeo Province.</t>
  </si>
  <si>
    <t xml:space="preserve">Date :July 4,31, 2012 </t>
  </si>
  <si>
    <t>Place :Ta Oh, Phnom Den HC,Ta Oh and Phnom Den Commune,Kirivong district,Takeo Province.</t>
  </si>
  <si>
    <t xml:space="preserve">Date :August 9, 2012 </t>
  </si>
  <si>
    <t>Place :Som health centre,Som Commune,Kirivong district,Takeo Province.</t>
  </si>
  <si>
    <t xml:space="preserve">Date :August, 2012 </t>
  </si>
  <si>
    <t xml:space="preserve">Date :August 2012 </t>
  </si>
  <si>
    <t xml:space="preserve">Date :Sept 2012 </t>
  </si>
  <si>
    <t xml:space="preserve">Date :3 monthly report (Jul,Aug,Sep) 2012 </t>
  </si>
  <si>
    <t xml:space="preserve">Date :Oct 2012 </t>
  </si>
  <si>
    <t xml:space="preserve">Date :Nov 2012 </t>
  </si>
  <si>
    <t xml:space="preserve">Date :Dec 2012 </t>
  </si>
  <si>
    <t xml:space="preserve">Date : 3 monthly report (Oct,Nov,Dec), 2012 </t>
  </si>
  <si>
    <t xml:space="preserve">Date : 6 monthly report Jan-Jun), 2012 </t>
  </si>
  <si>
    <t xml:space="preserve">Date :6 monthly report( Jul-Dec), 2012 </t>
  </si>
  <si>
    <t xml:space="preserve">Date : Yearly report in  2012 </t>
  </si>
  <si>
    <t xml:space="preserve">Date :Sept 4,2012 </t>
  </si>
  <si>
    <t>Place :Kampeng HC,kampeng  Commune, Kirivong district,Takeo Province.</t>
  </si>
  <si>
    <t xml:space="preserve">Date :Oct 2 ,2012 </t>
  </si>
  <si>
    <t>Place :Kokprich health Centre,Kokprich Commune, Kirivong district,Takeo Province.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</si>
</sst>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h:mm:ss\ AM/PM"/>
    <numFmt numFmtId="166" formatCode="[$-409]h:mm:ss\ AM/PM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2"/>
      <color indexed="57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ck"/>
      <right style="thick"/>
      <top style="thick"/>
      <bottom style="thick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 textRotation="90"/>
    </xf>
    <xf numFmtId="0" fontId="2" fillId="0" borderId="21" xfId="0" applyFont="1" applyBorder="1" applyAlignment="1">
      <alignment horizontal="center" textRotation="90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7">
      <selection activeCell="A37" sqref="A37:C37"/>
    </sheetView>
  </sheetViews>
  <sheetFormatPr defaultColWidth="9.140625" defaultRowHeight="12.75"/>
  <cols>
    <col min="3" max="3" width="42.7109375" style="0" customWidth="1"/>
    <col min="10" max="10" width="16.281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48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49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15</v>
      </c>
      <c r="H8" s="3">
        <v>19</v>
      </c>
      <c r="I8" s="7">
        <f>(G8+H8)</f>
        <v>34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1</v>
      </c>
      <c r="H9" s="3">
        <v>3</v>
      </c>
      <c r="I9" s="7">
        <f aca="true" t="shared" si="1" ref="I9:I16">(G9+H9)</f>
        <v>4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1</v>
      </c>
      <c r="H14" s="3">
        <v>1</v>
      </c>
      <c r="I14" s="7">
        <f t="shared" si="1"/>
        <v>2</v>
      </c>
      <c r="J14" s="25"/>
    </row>
    <row r="15" spans="1:10" ht="15.75">
      <c r="A15" s="31"/>
      <c r="B15" s="7">
        <v>8</v>
      </c>
      <c r="C15" s="2" t="s">
        <v>8</v>
      </c>
      <c r="D15" s="3">
        <v>1</v>
      </c>
      <c r="E15" s="3">
        <v>0</v>
      </c>
      <c r="F15" s="7">
        <f t="shared" si="0"/>
        <v>1</v>
      </c>
      <c r="G15" s="3">
        <v>15</v>
      </c>
      <c r="H15" s="3">
        <v>17</v>
      </c>
      <c r="I15" s="7">
        <f t="shared" si="1"/>
        <v>32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5</v>
      </c>
      <c r="H16" s="3">
        <v>7</v>
      </c>
      <c r="I16" s="7">
        <f t="shared" si="1"/>
        <v>12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</v>
      </c>
      <c r="E17" s="8">
        <f>(E8+E9+E10+E11+E12+E13+E14+E15+E16)</f>
        <v>0</v>
      </c>
      <c r="F17" s="11">
        <f>(D17+E17)</f>
        <v>1</v>
      </c>
      <c r="G17" s="8">
        <f>SUM(G8:G16)</f>
        <v>37</v>
      </c>
      <c r="H17" s="8">
        <f>SUM(H8:H16)</f>
        <v>47</v>
      </c>
      <c r="I17" s="11">
        <f>SUM(I8:I16)</f>
        <v>84</v>
      </c>
      <c r="J17" s="12">
        <f>F17+I17</f>
        <v>85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8</v>
      </c>
      <c r="H21" s="3">
        <v>10</v>
      </c>
      <c r="I21" s="7">
        <f t="shared" si="3"/>
        <v>18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1</v>
      </c>
      <c r="H23" s="3">
        <v>3</v>
      </c>
      <c r="I23" s="7">
        <f t="shared" si="3"/>
        <v>4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1</v>
      </c>
      <c r="H25" s="3">
        <v>2</v>
      </c>
      <c r="I25" s="7">
        <f t="shared" si="3"/>
        <v>3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10</v>
      </c>
      <c r="H26" s="8">
        <f t="shared" si="4"/>
        <v>15</v>
      </c>
      <c r="I26" s="13">
        <f t="shared" si="4"/>
        <v>25</v>
      </c>
      <c r="J26" s="12">
        <f>F26+I26</f>
        <v>25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25</v>
      </c>
      <c r="F42" s="17"/>
      <c r="G42" s="9" t="s">
        <v>29</v>
      </c>
      <c r="H42" s="14">
        <v>18</v>
      </c>
      <c r="I42" s="15" t="s">
        <v>28</v>
      </c>
      <c r="J42" s="7">
        <f>E42-H42</f>
        <v>7</v>
      </c>
    </row>
    <row r="43" spans="1:10" ht="15.75">
      <c r="A43" s="10" t="s">
        <v>32</v>
      </c>
      <c r="B43" s="1"/>
      <c r="C43" s="1"/>
      <c r="D43" s="9" t="s">
        <v>0</v>
      </c>
      <c r="E43" s="7">
        <v>15</v>
      </c>
      <c r="F43" s="17"/>
      <c r="G43" s="9" t="s">
        <v>29</v>
      </c>
      <c r="H43" s="14">
        <v>11</v>
      </c>
      <c r="I43" s="15" t="s">
        <v>28</v>
      </c>
      <c r="J43" s="7">
        <v>4</v>
      </c>
    </row>
    <row r="44" spans="1:10" ht="15.75">
      <c r="A44" s="10" t="s">
        <v>39</v>
      </c>
      <c r="B44" s="10"/>
      <c r="C44" s="1"/>
      <c r="D44" s="9" t="s">
        <v>0</v>
      </c>
      <c r="E44" s="7">
        <v>21</v>
      </c>
      <c r="F44" s="17"/>
      <c r="G44" s="9" t="s">
        <v>30</v>
      </c>
      <c r="H44" s="14">
        <f>(H42-H43)</f>
        <v>7</v>
      </c>
      <c r="I44" s="15" t="s">
        <v>31</v>
      </c>
      <c r="J44" s="7">
        <f>(J42-J43)</f>
        <v>3</v>
      </c>
    </row>
    <row r="45" spans="1:6" ht="15.75">
      <c r="A45" s="10" t="s">
        <v>40</v>
      </c>
      <c r="D45" s="9" t="s">
        <v>0</v>
      </c>
      <c r="E45" s="7">
        <v>14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</sheetData>
  <sheetProtection/>
  <mergeCells count="25"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  <mergeCell ref="A8:A16"/>
    <mergeCell ref="J8:J16"/>
    <mergeCell ref="A17:C17"/>
    <mergeCell ref="A19:C19"/>
    <mergeCell ref="D19:I19"/>
    <mergeCell ref="A20:A25"/>
    <mergeCell ref="A1:J1"/>
    <mergeCell ref="A2:N2"/>
    <mergeCell ref="A3:J3"/>
    <mergeCell ref="A6:C7"/>
    <mergeCell ref="D6:E6"/>
    <mergeCell ref="F6:F7"/>
    <mergeCell ref="G6:H6"/>
    <mergeCell ref="I6:I7"/>
    <mergeCell ref="J6:J7"/>
  </mergeCells>
  <printOptions/>
  <pageMargins left="0.46" right="0.22" top="0.39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4">
      <selection activeCell="F23" sqref="F23"/>
    </sheetView>
  </sheetViews>
  <sheetFormatPr defaultColWidth="9.140625" defaultRowHeight="12.75"/>
  <cols>
    <col min="3" max="3" width="41.28125" style="0" customWidth="1"/>
    <col min="10" max="10" width="17.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62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63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3</v>
      </c>
      <c r="H8" s="3">
        <v>2</v>
      </c>
      <c r="I8" s="7">
        <f>(G8+H8)</f>
        <v>5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1</v>
      </c>
      <c r="H14" s="3">
        <v>5</v>
      </c>
      <c r="I14" s="7">
        <f t="shared" si="1"/>
        <v>6</v>
      </c>
      <c r="J14" s="25"/>
    </row>
    <row r="15" spans="1:10" ht="15.75">
      <c r="A15" s="31"/>
      <c r="B15" s="7">
        <v>8</v>
      </c>
      <c r="C15" s="2" t="s">
        <v>8</v>
      </c>
      <c r="D15" s="3">
        <v>1</v>
      </c>
      <c r="E15" s="3">
        <v>2</v>
      </c>
      <c r="F15" s="7">
        <f t="shared" si="0"/>
        <v>3</v>
      </c>
      <c r="G15" s="3">
        <v>14</v>
      </c>
      <c r="H15" s="3">
        <v>18</v>
      </c>
      <c r="I15" s="7">
        <f t="shared" si="1"/>
        <v>32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1</v>
      </c>
      <c r="F16" s="7">
        <f t="shared" si="0"/>
        <v>1</v>
      </c>
      <c r="G16" s="3">
        <v>3</v>
      </c>
      <c r="H16" s="3">
        <v>2</v>
      </c>
      <c r="I16" s="7">
        <f t="shared" si="1"/>
        <v>5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</v>
      </c>
      <c r="E17" s="8">
        <f>(E8+E9+E10+E11+E12+E13+E14+E15+E16)</f>
        <v>3</v>
      </c>
      <c r="F17" s="11">
        <f>(D17+E17)</f>
        <v>4</v>
      </c>
      <c r="G17" s="8">
        <f>SUM(G8:G16)</f>
        <v>21</v>
      </c>
      <c r="H17" s="8">
        <f>SUM(H8:H16)</f>
        <v>27</v>
      </c>
      <c r="I17" s="11">
        <f>SUM(I8:I16)</f>
        <v>48</v>
      </c>
      <c r="J17" s="12">
        <f>F17+I17</f>
        <v>52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1</v>
      </c>
      <c r="I21" s="7">
        <f t="shared" si="3"/>
        <v>1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1</v>
      </c>
      <c r="H25" s="3">
        <v>4</v>
      </c>
      <c r="I25" s="7">
        <f t="shared" si="3"/>
        <v>5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1</v>
      </c>
      <c r="H26" s="8">
        <f t="shared" si="4"/>
        <v>5</v>
      </c>
      <c r="I26" s="13">
        <f t="shared" si="4"/>
        <v>6</v>
      </c>
      <c r="J26" s="12">
        <f>F26+I26</f>
        <v>6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2</v>
      </c>
      <c r="H33" s="3">
        <v>3</v>
      </c>
      <c r="I33" s="7">
        <f t="shared" si="6"/>
        <v>5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2</v>
      </c>
      <c r="H35" s="8">
        <f t="shared" si="7"/>
        <v>3</v>
      </c>
      <c r="I35" s="13">
        <f t="shared" si="7"/>
        <v>5</v>
      </c>
      <c r="J35" s="12">
        <f>F35+I35</f>
        <v>5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6</v>
      </c>
      <c r="F42" s="17"/>
      <c r="G42" s="9" t="s">
        <v>29</v>
      </c>
      <c r="H42" s="14">
        <v>1</v>
      </c>
      <c r="I42" s="15" t="s">
        <v>28</v>
      </c>
      <c r="J42" s="7">
        <f>E42-H42</f>
        <v>5</v>
      </c>
    </row>
    <row r="43" spans="1:10" ht="15.75">
      <c r="A43" s="10" t="s">
        <v>32</v>
      </c>
      <c r="B43" s="1"/>
      <c r="C43" s="1"/>
      <c r="D43" s="9" t="s">
        <v>0</v>
      </c>
      <c r="E43" s="7">
        <v>2</v>
      </c>
      <c r="F43" s="17"/>
      <c r="G43" s="9" t="s">
        <v>29</v>
      </c>
      <c r="H43" s="14">
        <v>0</v>
      </c>
      <c r="I43" s="15" t="s">
        <v>28</v>
      </c>
      <c r="J43" s="7">
        <v>2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1</v>
      </c>
      <c r="I44" s="15" t="s">
        <v>31</v>
      </c>
      <c r="J44" s="7">
        <f>(J42-J43)</f>
        <v>3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5</v>
      </c>
      <c r="F47" s="20"/>
      <c r="G47" s="9" t="s">
        <v>46</v>
      </c>
      <c r="H47" s="14">
        <v>5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3</v>
      </c>
      <c r="G48" s="9" t="s">
        <v>46</v>
      </c>
      <c r="H48" s="14">
        <v>3</v>
      </c>
      <c r="I48" s="15" t="s">
        <v>47</v>
      </c>
      <c r="J48" s="7">
        <f>(E48-H48)</f>
        <v>0</v>
      </c>
    </row>
    <row r="49" spans="7:10" ht="15.75">
      <c r="G49" s="9" t="s">
        <v>30</v>
      </c>
      <c r="H49" s="14">
        <f>(H47-H48)</f>
        <v>2</v>
      </c>
      <c r="I49" s="15" t="s">
        <v>31</v>
      </c>
      <c r="J49" s="7">
        <f>(J47-J48)</f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52" right="0.2" top="0.38" bottom="0.4" header="0.3" footer="0.3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6">
      <selection activeCell="H55" sqref="H55"/>
    </sheetView>
  </sheetViews>
  <sheetFormatPr defaultColWidth="9.140625" defaultRowHeight="12.75"/>
  <cols>
    <col min="3" max="3" width="41.57421875" style="0" customWidth="1"/>
    <col min="10" max="10" width="17.71093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64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65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7</v>
      </c>
      <c r="H8" s="3">
        <v>16</v>
      </c>
      <c r="I8" s="7">
        <f>(G8+H8)</f>
        <v>23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8</v>
      </c>
      <c r="H14" s="3">
        <v>9</v>
      </c>
      <c r="I14" s="7">
        <f t="shared" si="1"/>
        <v>17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8</v>
      </c>
      <c r="H15" s="3">
        <v>32</v>
      </c>
      <c r="I15" s="7">
        <f t="shared" si="1"/>
        <v>40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1</v>
      </c>
      <c r="H16" s="3">
        <v>2</v>
      </c>
      <c r="I16" s="7">
        <f t="shared" si="1"/>
        <v>3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24</v>
      </c>
      <c r="H17" s="8">
        <f>SUM(H8:H16)</f>
        <v>59</v>
      </c>
      <c r="I17" s="11">
        <f>SUM(I8:I16)</f>
        <v>83</v>
      </c>
      <c r="J17" s="12">
        <f>F17+I17</f>
        <v>83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5</v>
      </c>
      <c r="H21" s="3">
        <v>13</v>
      </c>
      <c r="I21" s="7">
        <f t="shared" si="3"/>
        <v>18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2</v>
      </c>
      <c r="H24" s="3">
        <v>1</v>
      </c>
      <c r="I24" s="7">
        <f t="shared" si="3"/>
        <v>3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9</v>
      </c>
      <c r="I25" s="7">
        <f t="shared" si="3"/>
        <v>9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7</v>
      </c>
      <c r="H26" s="8">
        <f t="shared" si="4"/>
        <v>23</v>
      </c>
      <c r="I26" s="13">
        <f t="shared" si="4"/>
        <v>30</v>
      </c>
      <c r="J26" s="12">
        <f>F26+I26</f>
        <v>30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6</v>
      </c>
      <c r="H33" s="3">
        <v>8</v>
      </c>
      <c r="I33" s="7">
        <f t="shared" si="6"/>
        <v>14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6</v>
      </c>
      <c r="H35" s="8">
        <f t="shared" si="7"/>
        <v>8</v>
      </c>
      <c r="I35" s="13">
        <f t="shared" si="7"/>
        <v>14</v>
      </c>
      <c r="J35" s="12">
        <f>F35+I35</f>
        <v>14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30</v>
      </c>
      <c r="F42" s="17"/>
      <c r="G42" s="9" t="s">
        <v>29</v>
      </c>
      <c r="H42" s="14">
        <v>18</v>
      </c>
      <c r="I42" s="15" t="s">
        <v>28</v>
      </c>
      <c r="J42" s="7">
        <f>E42-H42</f>
        <v>12</v>
      </c>
    </row>
    <row r="43" spans="1:10" ht="15.75">
      <c r="A43" s="10" t="s">
        <v>32</v>
      </c>
      <c r="B43" s="1"/>
      <c r="C43" s="1"/>
      <c r="D43" s="9" t="s">
        <v>0</v>
      </c>
      <c r="E43" s="7">
        <v>21</v>
      </c>
      <c r="F43" s="17"/>
      <c r="G43" s="9" t="s">
        <v>29</v>
      </c>
      <c r="H43" s="14">
        <v>12</v>
      </c>
      <c r="I43" s="15" t="s">
        <v>28</v>
      </c>
      <c r="J43" s="7">
        <f>(E43-H43)</f>
        <v>9</v>
      </c>
    </row>
    <row r="44" spans="1:10" ht="15.75">
      <c r="A44" s="10" t="s">
        <v>39</v>
      </c>
      <c r="B44" s="10"/>
      <c r="C44" s="1"/>
      <c r="D44" s="9" t="s">
        <v>0</v>
      </c>
      <c r="E44" s="7">
        <v>26</v>
      </c>
      <c r="F44" s="17"/>
      <c r="G44" s="9" t="s">
        <v>30</v>
      </c>
      <c r="H44" s="14">
        <f>(H42-H43)</f>
        <v>6</v>
      </c>
      <c r="I44" s="15" t="s">
        <v>31</v>
      </c>
      <c r="J44" s="7">
        <f>(J42-J43)</f>
        <v>3</v>
      </c>
    </row>
    <row r="45" spans="1:6" ht="15.75">
      <c r="A45" s="10" t="s">
        <v>40</v>
      </c>
      <c r="D45" s="9" t="s">
        <v>0</v>
      </c>
      <c r="E45" s="7">
        <v>18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14</v>
      </c>
      <c r="F47" s="20"/>
      <c r="G47" s="9" t="s">
        <v>46</v>
      </c>
      <c r="H47" s="14">
        <v>14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2</v>
      </c>
      <c r="G48" s="9" t="s">
        <v>46</v>
      </c>
      <c r="H48" s="14">
        <v>2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12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9" right="0.22" top="0.38" bottom="0.38" header="0.3" footer="0.3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9">
      <selection activeCell="F53" sqref="F53"/>
    </sheetView>
  </sheetViews>
  <sheetFormatPr defaultColWidth="9.140625" defaultRowHeight="12.75"/>
  <cols>
    <col min="3" max="3" width="41.28125" style="0" customWidth="1"/>
    <col min="10" max="10" width="18.57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68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69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(Jun1!D8+Jun2!D8)</f>
        <v>0</v>
      </c>
      <c r="E8" s="3">
        <f>(Jun1!E8+Jun2!E8)</f>
        <v>0</v>
      </c>
      <c r="F8" s="7">
        <f>(Jun1!F8+Jun2!F8)</f>
        <v>0</v>
      </c>
      <c r="G8" s="3">
        <f>(Jun1!G8+Jun2!G8)</f>
        <v>10</v>
      </c>
      <c r="H8" s="3">
        <f>(Jun1!H8+Jun2!H8)</f>
        <v>18</v>
      </c>
      <c r="I8" s="7">
        <f>(Jun1!I8+Jun2!I8)</f>
        <v>28</v>
      </c>
      <c r="J8" s="33"/>
    </row>
    <row r="9" spans="1:10" ht="15.75">
      <c r="A9" s="31"/>
      <c r="B9" s="7">
        <v>2</v>
      </c>
      <c r="C9" s="2" t="s">
        <v>2</v>
      </c>
      <c r="D9" s="3">
        <f>(Jun1!D9+Jun2!D9)</f>
        <v>0</v>
      </c>
      <c r="E9" s="3">
        <f>(Jun1!E9+Jun2!E9)</f>
        <v>0</v>
      </c>
      <c r="F9" s="7">
        <f>(Jun1!F9+Jun2!F9)</f>
        <v>0</v>
      </c>
      <c r="G9" s="3">
        <f>(Jun1!G9+Jun2!G9)</f>
        <v>0</v>
      </c>
      <c r="H9" s="3">
        <f>(Jun1!H9+Jun2!H9)</f>
        <v>0</v>
      </c>
      <c r="I9" s="7">
        <f>(Jun1!I9+Jun2!I9)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(Jun1!D10+Jun2!D10)</f>
        <v>0</v>
      </c>
      <c r="E10" s="3">
        <f>(Jun1!E10+Jun2!E10)</f>
        <v>0</v>
      </c>
      <c r="F10" s="7">
        <f>(Jun1!F10+Jun2!F10)</f>
        <v>0</v>
      </c>
      <c r="G10" s="3">
        <f>(Jun1!G10+Jun2!G10)</f>
        <v>0</v>
      </c>
      <c r="H10" s="3">
        <f>(Jun1!H10+Jun2!H10)</f>
        <v>0</v>
      </c>
      <c r="I10" s="7">
        <f>(Jun1!I10+Jun2!I10)</f>
        <v>0</v>
      </c>
      <c r="J10" s="25"/>
    </row>
    <row r="11" spans="1:10" ht="15.75">
      <c r="A11" s="31"/>
      <c r="B11" s="7">
        <v>4</v>
      </c>
      <c r="C11" s="2" t="s">
        <v>4</v>
      </c>
      <c r="D11" s="3">
        <f>(Jun1!D11+Jun2!D11)</f>
        <v>0</v>
      </c>
      <c r="E11" s="3">
        <f>(Jun1!E11+Jun2!E11)</f>
        <v>0</v>
      </c>
      <c r="F11" s="7">
        <f>(Jun1!F11+Jun2!F11)</f>
        <v>0</v>
      </c>
      <c r="G11" s="3">
        <f>(Jun1!G11+Jun2!G11)</f>
        <v>0</v>
      </c>
      <c r="H11" s="3">
        <f>(Jun1!H11+Jun2!H11)</f>
        <v>0</v>
      </c>
      <c r="I11" s="7">
        <f>(Jun1!I11+Jun2!I11)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(Jun1!D12+Jun2!D12)</f>
        <v>0</v>
      </c>
      <c r="E12" s="3">
        <f>(Jun1!E12+Jun2!E12)</f>
        <v>0</v>
      </c>
      <c r="F12" s="7">
        <f>(Jun1!F12+Jun2!F12)</f>
        <v>0</v>
      </c>
      <c r="G12" s="3">
        <f>(Jun1!G12+Jun2!G12)</f>
        <v>0</v>
      </c>
      <c r="H12" s="3">
        <f>(Jun1!H12+Jun2!H12)</f>
        <v>0</v>
      </c>
      <c r="I12" s="7">
        <f>(Jun1!I12+Jun2!I12)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(Jun1!D13+Jun2!D13)</f>
        <v>0</v>
      </c>
      <c r="E13" s="3">
        <f>(Jun1!E13+Jun2!E13)</f>
        <v>0</v>
      </c>
      <c r="F13" s="7">
        <f>(Jun1!F13+Jun2!F13)</f>
        <v>0</v>
      </c>
      <c r="G13" s="3">
        <f>(Jun1!G13+Jun2!G13)</f>
        <v>0</v>
      </c>
      <c r="H13" s="3">
        <f>(Jun1!H13+Jun2!H13)</f>
        <v>0</v>
      </c>
      <c r="I13" s="7">
        <f>(Jun1!I13+Jun2!I13)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(Jun1!D14+Jun2!D14)</f>
        <v>0</v>
      </c>
      <c r="E14" s="3">
        <f>(Jun1!E14+Jun2!E14)</f>
        <v>0</v>
      </c>
      <c r="F14" s="7">
        <f>(Jun1!F14+Jun2!F14)</f>
        <v>0</v>
      </c>
      <c r="G14" s="3">
        <f>(Jun1!G14+Jun2!G14)</f>
        <v>9</v>
      </c>
      <c r="H14" s="3">
        <f>(Jun1!H14+Jun2!H14)</f>
        <v>14</v>
      </c>
      <c r="I14" s="7">
        <f>(Jun1!I14+Jun2!I14)</f>
        <v>23</v>
      </c>
      <c r="J14" s="25"/>
    </row>
    <row r="15" spans="1:10" ht="15.75">
      <c r="A15" s="31"/>
      <c r="B15" s="7">
        <v>8</v>
      </c>
      <c r="C15" s="2" t="s">
        <v>8</v>
      </c>
      <c r="D15" s="3">
        <f>(Jun1!D15+Jun2!D15)</f>
        <v>1</v>
      </c>
      <c r="E15" s="3">
        <f>(Jun1!E15+Jun2!E15)</f>
        <v>2</v>
      </c>
      <c r="F15" s="7">
        <f>(Jun1!F15+Jun2!F15)</f>
        <v>3</v>
      </c>
      <c r="G15" s="3">
        <f>(Jun1!G15+Jun2!G15)</f>
        <v>22</v>
      </c>
      <c r="H15" s="3">
        <f>(Jun1!H15+Jun2!H15)</f>
        <v>50</v>
      </c>
      <c r="I15" s="7">
        <f>(Jun1!I15+Jun2!I15)</f>
        <v>72</v>
      </c>
      <c r="J15" s="25"/>
    </row>
    <row r="16" spans="1:10" ht="16.5" thickBot="1">
      <c r="A16" s="32"/>
      <c r="B16" s="4">
        <v>9</v>
      </c>
      <c r="C16" s="6" t="s">
        <v>9</v>
      </c>
      <c r="D16" s="3">
        <f>(Jun1!D16+Jun2!D16)</f>
        <v>0</v>
      </c>
      <c r="E16" s="3">
        <f>(Jun1!E16+Jun2!E16)</f>
        <v>1</v>
      </c>
      <c r="F16" s="7">
        <f>(Jun1!F16+Jun2!F16)</f>
        <v>1</v>
      </c>
      <c r="G16" s="3">
        <f>(Jun1!G16+Jun2!G16)</f>
        <v>4</v>
      </c>
      <c r="H16" s="3">
        <f>(Jun1!H16+Jun2!H16)</f>
        <v>4</v>
      </c>
      <c r="I16" s="7">
        <f>(Jun1!I16+Jun2!I16)</f>
        <v>8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</v>
      </c>
      <c r="E17" s="8">
        <f>(E8+E9+E10+E11+E12+E13+E14+E15+E16)</f>
        <v>3</v>
      </c>
      <c r="F17" s="11">
        <f>(D17+E17)</f>
        <v>4</v>
      </c>
      <c r="G17" s="8">
        <f>SUM(G8:G16)</f>
        <v>45</v>
      </c>
      <c r="H17" s="8">
        <f>SUM(H8:H16)</f>
        <v>86</v>
      </c>
      <c r="I17" s="11">
        <f>SUM(I8:I16)</f>
        <v>131</v>
      </c>
      <c r="J17" s="12">
        <f>F17+I17</f>
        <v>135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(Jun1!D20+Jun2!D20)</f>
        <v>0</v>
      </c>
      <c r="E20" s="3">
        <f>(Jun1!E20+Jun2!E20)</f>
        <v>0</v>
      </c>
      <c r="F20" s="7">
        <f>(Jun1!F20+Jun2!F20)</f>
        <v>0</v>
      </c>
      <c r="G20" s="3">
        <f>(Jun1!G20+Jun2!G20)</f>
        <v>0</v>
      </c>
      <c r="H20" s="3">
        <f>(Jun1!H20+Jun2!H20)</f>
        <v>0</v>
      </c>
      <c r="I20" s="7">
        <f>(Jun1!I20+Jun2!I20)</f>
        <v>0</v>
      </c>
    </row>
    <row r="21" spans="1:9" ht="15.75">
      <c r="A21" s="31"/>
      <c r="B21" s="7">
        <v>2</v>
      </c>
      <c r="C21" s="2" t="s">
        <v>17</v>
      </c>
      <c r="D21" s="3">
        <f>(Jun1!D21+Jun2!D21)</f>
        <v>0</v>
      </c>
      <c r="E21" s="3">
        <f>(Jun1!E21+Jun2!E21)</f>
        <v>0</v>
      </c>
      <c r="F21" s="7">
        <f>(Jun1!F21+Jun2!F21)</f>
        <v>0</v>
      </c>
      <c r="G21" s="3">
        <f>(Jun1!G21+Jun2!G21)</f>
        <v>5</v>
      </c>
      <c r="H21" s="3">
        <f>(Jun1!H21+Jun2!H21)</f>
        <v>14</v>
      </c>
      <c r="I21" s="7">
        <f>(Jun1!I21+Jun2!I21)</f>
        <v>19</v>
      </c>
    </row>
    <row r="22" spans="1:9" ht="15.75">
      <c r="A22" s="31"/>
      <c r="B22" s="7">
        <v>3</v>
      </c>
      <c r="C22" s="2" t="s">
        <v>18</v>
      </c>
      <c r="D22" s="3">
        <f>(Jun1!D22+Jun2!D22)</f>
        <v>0</v>
      </c>
      <c r="E22" s="3">
        <f>(Jun1!E22+Jun2!E22)</f>
        <v>0</v>
      </c>
      <c r="F22" s="7">
        <f>(Jun1!F22+Jun2!F22)</f>
        <v>0</v>
      </c>
      <c r="G22" s="3">
        <f>(Jun1!G22+Jun2!G22)</f>
        <v>0</v>
      </c>
      <c r="H22" s="3">
        <f>(Jun1!H22+Jun2!H22)</f>
        <v>0</v>
      </c>
      <c r="I22" s="7">
        <f>(Jun1!I22+Jun2!I22)</f>
        <v>0</v>
      </c>
    </row>
    <row r="23" spans="1:9" ht="15.75">
      <c r="A23" s="31"/>
      <c r="B23" s="7">
        <v>4</v>
      </c>
      <c r="C23" s="2" t="s">
        <v>19</v>
      </c>
      <c r="D23" s="3">
        <f>(Jun1!D23+Jun2!D23)</f>
        <v>0</v>
      </c>
      <c r="E23" s="3">
        <f>(Jun1!E23+Jun2!E23)</f>
        <v>0</v>
      </c>
      <c r="F23" s="7">
        <f>(Jun1!F23+Jun2!F23)</f>
        <v>0</v>
      </c>
      <c r="G23" s="3">
        <f>(Jun1!G23+Jun2!G23)</f>
        <v>0</v>
      </c>
      <c r="H23" s="3">
        <f>(Jun1!H23+Jun2!H23)</f>
        <v>0</v>
      </c>
      <c r="I23" s="7">
        <f>(Jun1!I23+Jun2!I23)</f>
        <v>0</v>
      </c>
    </row>
    <row r="24" spans="1:9" ht="15.75">
      <c r="A24" s="31"/>
      <c r="B24" s="7">
        <v>5</v>
      </c>
      <c r="C24" s="2" t="s">
        <v>20</v>
      </c>
      <c r="D24" s="3">
        <f>(Jun1!D24+Jun2!D24)</f>
        <v>0</v>
      </c>
      <c r="E24" s="3">
        <f>(Jun1!E24+Jun2!E24)</f>
        <v>0</v>
      </c>
      <c r="F24" s="7">
        <f>(Jun1!F24+Jun2!F24)</f>
        <v>0</v>
      </c>
      <c r="G24" s="3">
        <f>(Jun1!G24+Jun2!G24)</f>
        <v>2</v>
      </c>
      <c r="H24" s="3">
        <f>(Jun1!H24+Jun2!H24)</f>
        <v>1</v>
      </c>
      <c r="I24" s="7">
        <f>(Jun1!I24+Jun2!I24)</f>
        <v>3</v>
      </c>
    </row>
    <row r="25" spans="1:9" ht="16.5" thickBot="1">
      <c r="A25" s="32"/>
      <c r="B25" s="4">
        <v>6</v>
      </c>
      <c r="C25" s="6" t="s">
        <v>8</v>
      </c>
      <c r="D25" s="3">
        <f>(Jun1!D25+Jun2!D25)</f>
        <v>0</v>
      </c>
      <c r="E25" s="3">
        <f>(Jun1!E25+Jun2!E25)</f>
        <v>0</v>
      </c>
      <c r="F25" s="7">
        <f>(Jun1!F25+Jun2!F25)</f>
        <v>0</v>
      </c>
      <c r="G25" s="3">
        <f>(Jun1!G25+Jun2!G25)</f>
        <v>1</v>
      </c>
      <c r="H25" s="3">
        <f>(Jun1!H25+Jun2!H25)</f>
        <v>13</v>
      </c>
      <c r="I25" s="7">
        <f>(Jun1!I25+Jun2!I25)</f>
        <v>14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8</v>
      </c>
      <c r="H26" s="8">
        <f t="shared" si="0"/>
        <v>28</v>
      </c>
      <c r="I26" s="13">
        <f t="shared" si="0"/>
        <v>36</v>
      </c>
      <c r="J26" s="12">
        <f>F26+I26</f>
        <v>36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(Jun1!D29+Jun2!D29)</f>
        <v>0</v>
      </c>
      <c r="E29" s="3">
        <f>(Jun1!E29+Jun2!E29)</f>
        <v>0</v>
      </c>
      <c r="F29" s="7">
        <f>(Jun1!F29+Jun2!F29)</f>
        <v>0</v>
      </c>
      <c r="G29" s="3">
        <f>(Jun1!G29+Jun2!G29)</f>
        <v>0</v>
      </c>
      <c r="H29" s="3">
        <f>(Jun1!H29+Jun2!H29)</f>
        <v>0</v>
      </c>
      <c r="I29" s="7">
        <f>(Jun1!I29+Jun2!I29)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(Jun1!D30+Jun2!D30)</f>
        <v>0</v>
      </c>
      <c r="E30" s="3">
        <f>(Jun1!E30+Jun2!E30)</f>
        <v>0</v>
      </c>
      <c r="F30" s="7">
        <f>(Jun1!F30+Jun2!F30)</f>
        <v>0</v>
      </c>
      <c r="G30" s="3">
        <f>(Jun1!G30+Jun2!G30)</f>
        <v>0</v>
      </c>
      <c r="H30" s="3">
        <f>(Jun1!H30+Jun2!H30)</f>
        <v>0</v>
      </c>
      <c r="I30" s="7">
        <f>(Jun1!I30+Jun2!I30)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(Jun1!D31+Jun2!D31)</f>
        <v>0</v>
      </c>
      <c r="E31" s="3">
        <f>(Jun1!E31+Jun2!E31)</f>
        <v>0</v>
      </c>
      <c r="F31" s="7">
        <f>(Jun1!F31+Jun2!F31)</f>
        <v>0</v>
      </c>
      <c r="G31" s="3">
        <f>(Jun1!G31+Jun2!G31)</f>
        <v>0</v>
      </c>
      <c r="H31" s="3">
        <f>(Jun1!H31+Jun2!H31)</f>
        <v>0</v>
      </c>
      <c r="I31" s="7">
        <f>(Jun1!I31+Jun2!I31)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(Jun1!D32+Jun2!D32)</f>
        <v>0</v>
      </c>
      <c r="E32" s="3">
        <f>(Jun1!E32+Jun2!E32)</f>
        <v>0</v>
      </c>
      <c r="F32" s="7">
        <f>(Jun1!F32+Jun2!F32)</f>
        <v>0</v>
      </c>
      <c r="G32" s="3">
        <f>(Jun1!G32+Jun2!G32)</f>
        <v>0</v>
      </c>
      <c r="H32" s="3">
        <f>(Jun1!H32+Jun2!H32)</f>
        <v>0</v>
      </c>
      <c r="I32" s="7">
        <f>(Jun1!I32+Jun2!I32)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(Jun1!D33+Jun2!D33)</f>
        <v>0</v>
      </c>
      <c r="E33" s="3">
        <f>(Jun1!E33+Jun2!E33)</f>
        <v>0</v>
      </c>
      <c r="F33" s="7">
        <f>(Jun1!F33+Jun2!F33)</f>
        <v>0</v>
      </c>
      <c r="G33" s="3">
        <f>(Jun1!G33+Jun2!G33)</f>
        <v>8</v>
      </c>
      <c r="H33" s="3">
        <f>(Jun1!H33+Jun2!H33)</f>
        <v>11</v>
      </c>
      <c r="I33" s="7">
        <f>(Jun1!I33+Jun2!I33)</f>
        <v>19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(Jun1!D34+Jun2!D34)</f>
        <v>0</v>
      </c>
      <c r="E34" s="3">
        <f>(Jun1!E34+Jun2!E34)</f>
        <v>0</v>
      </c>
      <c r="F34" s="7">
        <f>(Jun1!F34+Jun2!F34)</f>
        <v>0</v>
      </c>
      <c r="G34" s="3">
        <f>(Jun1!G34+Jun2!G34)</f>
        <v>0</v>
      </c>
      <c r="H34" s="3">
        <f>(Jun1!H34+Jun2!H34)</f>
        <v>0</v>
      </c>
      <c r="I34" s="7">
        <f>(Jun1!I34+Jun2!I34)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8</v>
      </c>
      <c r="H35" s="8">
        <f t="shared" si="1"/>
        <v>11</v>
      </c>
      <c r="I35" s="13">
        <f t="shared" si="1"/>
        <v>19</v>
      </c>
      <c r="J35" s="12">
        <f>F35+I35</f>
        <v>19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(Jun1!D38+Jun2!D38)</f>
        <v>0</v>
      </c>
      <c r="E38" s="3">
        <f>(Jun1!E38+Jun2!E38)</f>
        <v>0</v>
      </c>
      <c r="F38" s="7">
        <f>(Jun1!F38+Jun2!F38)</f>
        <v>0</v>
      </c>
      <c r="G38" s="3">
        <f>(Jun1!G38+Jun2!G38)</f>
        <v>0</v>
      </c>
      <c r="H38" s="3">
        <f>(Jun1!H38+Jun2!H38)</f>
        <v>0</v>
      </c>
      <c r="I38" s="7">
        <f>(Jun1!I38+Jun2!I38)</f>
        <v>0</v>
      </c>
    </row>
    <row r="39" spans="1:9" ht="16.5" thickBot="1">
      <c r="A39" s="41"/>
      <c r="B39" s="4"/>
      <c r="C39" s="6" t="s">
        <v>24</v>
      </c>
      <c r="D39" s="3">
        <f>(Jun1!D39+Jun2!D39)</f>
        <v>0</v>
      </c>
      <c r="E39" s="3">
        <f>(Jun1!E39+Jun2!E39)</f>
        <v>0</v>
      </c>
      <c r="F39" s="7">
        <f>(Jun1!F39+Jun2!F39)</f>
        <v>0</v>
      </c>
      <c r="G39" s="3">
        <f>(Jun1!G39+Jun2!G39)</f>
        <v>0</v>
      </c>
      <c r="H39" s="3">
        <f>(Jun1!H39+Jun2!H39)</f>
        <v>0</v>
      </c>
      <c r="I39" s="7">
        <f>(Jun1!I39+Jun2!I39)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36</v>
      </c>
      <c r="F42" s="17"/>
      <c r="G42" s="9" t="s">
        <v>29</v>
      </c>
      <c r="H42" s="14">
        <f>(Jun1!H42+Jun2!H42)</f>
        <v>19</v>
      </c>
      <c r="I42" s="15" t="s">
        <v>28</v>
      </c>
      <c r="J42" s="7">
        <f>E42-H42</f>
        <v>17</v>
      </c>
    </row>
    <row r="43" spans="1:10" ht="15.75">
      <c r="A43" s="10" t="s">
        <v>32</v>
      </c>
      <c r="B43" s="1"/>
      <c r="C43" s="1"/>
      <c r="D43" s="9" t="s">
        <v>0</v>
      </c>
      <c r="E43" s="7">
        <f>(Jun1!E43+Jun2!E43)</f>
        <v>23</v>
      </c>
      <c r="F43" s="17"/>
      <c r="G43" s="9" t="s">
        <v>29</v>
      </c>
      <c r="H43" s="14">
        <f>(Jun1!H43+Jun2!H43)</f>
        <v>12</v>
      </c>
      <c r="I43" s="15" t="s">
        <v>28</v>
      </c>
      <c r="J43" s="7">
        <f>(Jun1!J43+Jun2!J43)</f>
        <v>11</v>
      </c>
    </row>
    <row r="44" spans="1:10" ht="15.75">
      <c r="A44" s="10" t="s">
        <v>39</v>
      </c>
      <c r="B44" s="10"/>
      <c r="C44" s="1"/>
      <c r="D44" s="9" t="s">
        <v>0</v>
      </c>
      <c r="E44" s="7">
        <f>(Jun1!E44+Jun2!E44)</f>
        <v>26</v>
      </c>
      <c r="F44" s="17"/>
      <c r="G44" s="9" t="s">
        <v>30</v>
      </c>
      <c r="H44" s="14">
        <f>(H42-H43)</f>
        <v>7</v>
      </c>
      <c r="I44" s="15" t="s">
        <v>31</v>
      </c>
      <c r="J44" s="7">
        <f>(Jun1!J44+Jun2!J44)</f>
        <v>6</v>
      </c>
    </row>
    <row r="45" spans="1:6" ht="15.75">
      <c r="A45" s="10" t="s">
        <v>40</v>
      </c>
      <c r="D45" s="9" t="s">
        <v>0</v>
      </c>
      <c r="E45" s="7">
        <f>(Jun1!E45+Jun2!E45)</f>
        <v>18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19</v>
      </c>
      <c r="F47" s="20"/>
      <c r="G47" s="9" t="s">
        <v>46</v>
      </c>
      <c r="H47" s="14">
        <f>(Jun1!H47+Jun2!H47)</f>
        <v>19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(Jun1!E48+Jun2!E48)</f>
        <v>5</v>
      </c>
      <c r="G48" s="9" t="s">
        <v>46</v>
      </c>
      <c r="H48" s="14">
        <f>(Jun1!H48+Jun2!H48)</f>
        <v>5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14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9" right="0.19" top="0.38" bottom="0.41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4">
      <selection activeCell="C14" sqref="C14"/>
    </sheetView>
  </sheetViews>
  <sheetFormatPr defaultColWidth="9.140625" defaultRowHeight="12.75"/>
  <cols>
    <col min="3" max="3" width="41.140625" style="0" customWidth="1"/>
    <col min="10" max="10" width="18.00390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70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(Apr!D8+May!D8+Jun!D8)</f>
        <v>0</v>
      </c>
      <c r="E8" s="3">
        <f>(Apr!E8+May!E8+Jun!E8)</f>
        <v>0</v>
      </c>
      <c r="F8" s="7">
        <f>(Apr!F8+May!F8+Jun!F8)</f>
        <v>0</v>
      </c>
      <c r="G8" s="3">
        <f>(Apr!G8+May!G8+Jun!G8)</f>
        <v>19</v>
      </c>
      <c r="H8" s="3">
        <f>(Apr!H8+May!H8+Jun!H8)</f>
        <v>44</v>
      </c>
      <c r="I8" s="7">
        <f>(Apr!I8+May!I8+Jun!I8)</f>
        <v>63</v>
      </c>
      <c r="J8" s="33"/>
    </row>
    <row r="9" spans="1:10" ht="15.75">
      <c r="A9" s="31"/>
      <c r="B9" s="7">
        <v>2</v>
      </c>
      <c r="C9" s="2" t="s">
        <v>2</v>
      </c>
      <c r="D9" s="3">
        <f>(Apr!D9+May!D9+Jun!D9)</f>
        <v>0</v>
      </c>
      <c r="E9" s="3">
        <f>(Apr!E9+May!E9+Jun!E9)</f>
        <v>0</v>
      </c>
      <c r="F9" s="7">
        <f>(Apr!F9+May!F9+Jun!F9)</f>
        <v>0</v>
      </c>
      <c r="G9" s="3">
        <f>(Apr!G9+May!G9+Jun!G9)</f>
        <v>0</v>
      </c>
      <c r="H9" s="3">
        <f>(Apr!H9+May!H9+Jun!H9)</f>
        <v>0</v>
      </c>
      <c r="I9" s="7">
        <f>(Apr!I9+May!I9+Jun!I9)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(Apr!D10+May!D10+Jun!D10)</f>
        <v>0</v>
      </c>
      <c r="E10" s="3">
        <f>(Apr!E10+May!E10+Jun!E10)</f>
        <v>0</v>
      </c>
      <c r="F10" s="7">
        <f>(Apr!F10+May!F10+Jun!F10)</f>
        <v>0</v>
      </c>
      <c r="G10" s="3">
        <f>(Apr!G10+May!G10+Jun!G10)</f>
        <v>0</v>
      </c>
      <c r="H10" s="3">
        <f>(Apr!H10+May!H10+Jun!H10)</f>
        <v>1</v>
      </c>
      <c r="I10" s="7">
        <f>(Apr!I10+May!I10+Jun!I10)</f>
        <v>1</v>
      </c>
      <c r="J10" s="25"/>
    </row>
    <row r="11" spans="1:10" ht="15.75">
      <c r="A11" s="31"/>
      <c r="B11" s="7">
        <v>4</v>
      </c>
      <c r="C11" s="2" t="s">
        <v>4</v>
      </c>
      <c r="D11" s="3">
        <f>(Apr!D11+May!D11+Jun!D11)</f>
        <v>0</v>
      </c>
      <c r="E11" s="3">
        <f>(Apr!E11+May!E11+Jun!E11)</f>
        <v>0</v>
      </c>
      <c r="F11" s="7">
        <f>(Apr!F11+May!F11+Jun!F11)</f>
        <v>0</v>
      </c>
      <c r="G11" s="3">
        <f>(Apr!G11+May!G11+Jun!G11)</f>
        <v>0</v>
      </c>
      <c r="H11" s="3">
        <f>(Apr!H11+May!H11+Jun!H11)</f>
        <v>0</v>
      </c>
      <c r="I11" s="7">
        <f>(Apr!I11+May!I11+Jun!I11)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(Apr!D12+May!D12+Jun!D12)</f>
        <v>0</v>
      </c>
      <c r="E12" s="3">
        <f>(Apr!E12+May!E12+Jun!E12)</f>
        <v>0</v>
      </c>
      <c r="F12" s="7">
        <f>(Apr!F12+May!F12+Jun!F12)</f>
        <v>0</v>
      </c>
      <c r="G12" s="3">
        <f>(Apr!G12+May!G12+Jun!G12)</f>
        <v>0</v>
      </c>
      <c r="H12" s="3">
        <f>(Apr!H12+May!H12+Jun!H12)</f>
        <v>0</v>
      </c>
      <c r="I12" s="7">
        <f>(Apr!I12+May!I12+Jun!I12)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(Apr!D13+May!D13+Jun!D13)</f>
        <v>0</v>
      </c>
      <c r="E13" s="3">
        <f>(Apr!E13+May!E13+Jun!E13)</f>
        <v>0</v>
      </c>
      <c r="F13" s="7">
        <f>(Apr!F13+May!F13+Jun!F13)</f>
        <v>0</v>
      </c>
      <c r="G13" s="3">
        <f>(Apr!G13+May!G13+Jun!G13)</f>
        <v>0</v>
      </c>
      <c r="H13" s="3">
        <f>(Apr!H13+May!H13+Jun!H13)</f>
        <v>0</v>
      </c>
      <c r="I13" s="7">
        <f>(Apr!I13+May!I13+Jun!I13)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(Apr!D14+May!D14+Jun!D14)</f>
        <v>0</v>
      </c>
      <c r="E14" s="3">
        <f>(Apr!E14+May!E14+Jun!E14)</f>
        <v>0</v>
      </c>
      <c r="F14" s="7">
        <f>(Apr!F14+May!F14+Jun!F14)</f>
        <v>0</v>
      </c>
      <c r="G14" s="3">
        <f>(Apr!G14+May!G14+Jun!G14)</f>
        <v>15</v>
      </c>
      <c r="H14" s="3">
        <f>(Apr!H14+May!H14+Jun!H14)</f>
        <v>26</v>
      </c>
      <c r="I14" s="7">
        <f>(Apr!I14+May!I14+Jun!I14)</f>
        <v>41</v>
      </c>
      <c r="J14" s="25"/>
    </row>
    <row r="15" spans="1:10" ht="15.75">
      <c r="A15" s="31"/>
      <c r="B15" s="7">
        <v>8</v>
      </c>
      <c r="C15" s="2" t="s">
        <v>8</v>
      </c>
      <c r="D15" s="3">
        <f>(Apr!D15+May!D15+Jun!D15)</f>
        <v>3</v>
      </c>
      <c r="E15" s="3">
        <f>(Apr!E15+May!E15+Jun!E15)</f>
        <v>3</v>
      </c>
      <c r="F15" s="7">
        <f>(Apr!F15+May!F15+Jun!F15)</f>
        <v>6</v>
      </c>
      <c r="G15" s="3">
        <f>(Apr!G15+May!G15+Jun!G15)</f>
        <v>38</v>
      </c>
      <c r="H15" s="3">
        <f>(Apr!H15+May!H15+Jun!H15)</f>
        <v>65</v>
      </c>
      <c r="I15" s="7">
        <f>(Apr!I15+May!I15+Jun!I15)</f>
        <v>103</v>
      </c>
      <c r="J15" s="25"/>
    </row>
    <row r="16" spans="1:10" ht="16.5" thickBot="1">
      <c r="A16" s="32"/>
      <c r="B16" s="4">
        <v>9</v>
      </c>
      <c r="C16" s="6" t="s">
        <v>9</v>
      </c>
      <c r="D16" s="3">
        <f>(Apr!D16+May!D16+Jun!D16)</f>
        <v>2</v>
      </c>
      <c r="E16" s="3">
        <f>(Apr!E16+May!E16+Jun!E16)</f>
        <v>1</v>
      </c>
      <c r="F16" s="7">
        <f>(Apr!F16+May!F16+Jun!F16)</f>
        <v>3</v>
      </c>
      <c r="G16" s="3">
        <f>(Apr!G16+May!G16+Jun!G16)</f>
        <v>8</v>
      </c>
      <c r="H16" s="3">
        <f>(Apr!H16+May!H16+Jun!H16)</f>
        <v>5</v>
      </c>
      <c r="I16" s="7">
        <f>(Apr!I16+May!I16+Jun!I16)</f>
        <v>13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5</v>
      </c>
      <c r="E17" s="8">
        <f>(E8+E9+E10+E11+E12+E13+E14+E15+E16)</f>
        <v>4</v>
      </c>
      <c r="F17" s="11">
        <f>(D17+E17)</f>
        <v>9</v>
      </c>
      <c r="G17" s="8">
        <f>SUM(G8:G16)</f>
        <v>80</v>
      </c>
      <c r="H17" s="8">
        <f>SUM(H8:H16)</f>
        <v>141</v>
      </c>
      <c r="I17" s="11">
        <f>SUM(I8:I16)</f>
        <v>221</v>
      </c>
      <c r="J17" s="12">
        <f>F17+I17</f>
        <v>230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(Apr!D20+May!D20+Jun!D20)</f>
        <v>0</v>
      </c>
      <c r="E20" s="3">
        <f>(Apr!E20+May!E20+Jun!E20)</f>
        <v>0</v>
      </c>
      <c r="F20" s="7">
        <f>(Apr!F20+May!F20+Jun!F20)</f>
        <v>0</v>
      </c>
      <c r="G20" s="3">
        <f>(Apr!G20+May!G20+Jun!G20)</f>
        <v>0</v>
      </c>
      <c r="H20" s="3">
        <f>(Apr!H20+May!H20+Jun!H20)</f>
        <v>0</v>
      </c>
      <c r="I20" s="7">
        <f>(Apr!I20+May!I20+Jun!I20)</f>
        <v>0</v>
      </c>
    </row>
    <row r="21" spans="1:9" ht="15.75">
      <c r="A21" s="31"/>
      <c r="B21" s="7">
        <v>2</v>
      </c>
      <c r="C21" s="2" t="s">
        <v>17</v>
      </c>
      <c r="D21" s="3">
        <f>(Apr!D21+May!D21+Jun!D21)</f>
        <v>0</v>
      </c>
      <c r="E21" s="3">
        <f>(Apr!E21+May!E21+Jun!E21)</f>
        <v>0</v>
      </c>
      <c r="F21" s="7">
        <f>(Apr!F21+May!F21+Jun!F21)</f>
        <v>0</v>
      </c>
      <c r="G21" s="3">
        <f>(Apr!G21+May!G21+Jun!G21)</f>
        <v>11</v>
      </c>
      <c r="H21" s="3">
        <f>(Apr!H21+May!H21+Jun!H21)</f>
        <v>31</v>
      </c>
      <c r="I21" s="7">
        <f>(Apr!I21+May!I21+Jun!I21)</f>
        <v>42</v>
      </c>
    </row>
    <row r="22" spans="1:9" ht="15.75">
      <c r="A22" s="31"/>
      <c r="B22" s="7">
        <v>3</v>
      </c>
      <c r="C22" s="2" t="s">
        <v>18</v>
      </c>
      <c r="D22" s="3">
        <f>(Apr!D22+May!D22+Jun!D22)</f>
        <v>0</v>
      </c>
      <c r="E22" s="3">
        <f>(Apr!E22+May!E22+Jun!E22)</f>
        <v>0</v>
      </c>
      <c r="F22" s="7">
        <f>(Apr!F22+May!F22+Jun!F22)</f>
        <v>0</v>
      </c>
      <c r="G22" s="3">
        <f>(Apr!G22+May!G22+Jun!G22)</f>
        <v>0</v>
      </c>
      <c r="H22" s="3">
        <f>(Apr!H22+May!H22+Jun!H22)</f>
        <v>1</v>
      </c>
      <c r="I22" s="7">
        <f>(Apr!I22+May!I22+Jun!I22)</f>
        <v>1</v>
      </c>
    </row>
    <row r="23" spans="1:9" ht="15.75">
      <c r="A23" s="31"/>
      <c r="B23" s="7">
        <v>4</v>
      </c>
      <c r="C23" s="2" t="s">
        <v>19</v>
      </c>
      <c r="D23" s="3">
        <f>(Apr!D23+May!D23+Jun!D23)</f>
        <v>0</v>
      </c>
      <c r="E23" s="3">
        <f>(Apr!E23+May!E23+Jun!E23)</f>
        <v>0</v>
      </c>
      <c r="F23" s="7">
        <f>(Apr!F23+May!F23+Jun!F23)</f>
        <v>0</v>
      </c>
      <c r="G23" s="3">
        <f>(Apr!G23+May!G23+Jun!G23)</f>
        <v>0</v>
      </c>
      <c r="H23" s="3">
        <f>(Apr!H23+May!H23+Jun!H23)</f>
        <v>0</v>
      </c>
      <c r="I23" s="7">
        <f>(Apr!I23+May!I23+Jun!I23)</f>
        <v>0</v>
      </c>
    </row>
    <row r="24" spans="1:9" ht="15.75">
      <c r="A24" s="31"/>
      <c r="B24" s="7">
        <v>5</v>
      </c>
      <c r="C24" s="2" t="s">
        <v>20</v>
      </c>
      <c r="D24" s="3">
        <f>(Apr!D24+May!D24+Jun!D24)</f>
        <v>0</v>
      </c>
      <c r="E24" s="3">
        <f>(Apr!E24+May!E24+Jun!E24)</f>
        <v>0</v>
      </c>
      <c r="F24" s="7">
        <f>(Apr!F24+May!F24+Jun!F24)</f>
        <v>0</v>
      </c>
      <c r="G24" s="3">
        <f>(Apr!G24+May!G24+Jun!G24)</f>
        <v>2</v>
      </c>
      <c r="H24" s="3">
        <f>(Apr!H24+May!H24+Jun!H24)</f>
        <v>1</v>
      </c>
      <c r="I24" s="7">
        <f>(Apr!I24+May!I24+Jun!I24)</f>
        <v>3</v>
      </c>
    </row>
    <row r="25" spans="1:9" ht="16.5" thickBot="1">
      <c r="A25" s="32"/>
      <c r="B25" s="4">
        <v>6</v>
      </c>
      <c r="C25" s="6" t="s">
        <v>8</v>
      </c>
      <c r="D25" s="3">
        <f>(Apr!D25+May!D25+Jun!D25)</f>
        <v>1</v>
      </c>
      <c r="E25" s="3">
        <f>(Apr!E25+May!E25+Jun!E25)</f>
        <v>1</v>
      </c>
      <c r="F25" s="7">
        <f>(Apr!F25+May!F25+Jun!F25)</f>
        <v>2</v>
      </c>
      <c r="G25" s="3">
        <f>(Apr!G25+May!G25+Jun!G25)</f>
        <v>1</v>
      </c>
      <c r="H25" s="3">
        <f>(Apr!H25+May!H25+Jun!H25)</f>
        <v>16</v>
      </c>
      <c r="I25" s="7">
        <f>(Apr!I25+May!I25+Jun!I25)</f>
        <v>17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1</v>
      </c>
      <c r="E26" s="8">
        <f t="shared" si="0"/>
        <v>1</v>
      </c>
      <c r="F26" s="13">
        <f t="shared" si="0"/>
        <v>2</v>
      </c>
      <c r="G26" s="8">
        <f t="shared" si="0"/>
        <v>14</v>
      </c>
      <c r="H26" s="8">
        <f t="shared" si="0"/>
        <v>49</v>
      </c>
      <c r="I26" s="13">
        <f t="shared" si="0"/>
        <v>63</v>
      </c>
      <c r="J26" s="12">
        <f>F26+I26</f>
        <v>65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(Apr!D29+May!D29+Jun!D29)</f>
        <v>0</v>
      </c>
      <c r="E29" s="3">
        <f>(Apr!E29+May!E29+Jun!E29)</f>
        <v>0</v>
      </c>
      <c r="F29" s="7">
        <f>(Apr!F29+May!F29+Jun!F29)</f>
        <v>0</v>
      </c>
      <c r="G29" s="3">
        <f>(Apr!G29+May!G29+Jun!G29)</f>
        <v>0</v>
      </c>
      <c r="H29" s="3">
        <f>(Apr!H29+May!H29+Jun!H29)</f>
        <v>0</v>
      </c>
      <c r="I29" s="7">
        <f>(Apr!I29+May!I29+Jun!I29)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(Apr!D30+May!D30+Jun!D30)</f>
        <v>0</v>
      </c>
      <c r="E30" s="3">
        <f>(Apr!E30+May!E30+Jun!E30)</f>
        <v>0</v>
      </c>
      <c r="F30" s="7">
        <f>(Apr!F30+May!F30+Jun!F30)</f>
        <v>0</v>
      </c>
      <c r="G30" s="3">
        <f>(Apr!G30+May!G30+Jun!G30)</f>
        <v>0</v>
      </c>
      <c r="H30" s="3">
        <f>(Apr!H30+May!H30+Jun!H30)</f>
        <v>0</v>
      </c>
      <c r="I30" s="7">
        <f>(Apr!I30+May!I30+Jun!I30)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(Apr!D31+May!D31+Jun!D31)</f>
        <v>0</v>
      </c>
      <c r="E31" s="3">
        <f>(Apr!E31+May!E31+Jun!E31)</f>
        <v>0</v>
      </c>
      <c r="F31" s="7">
        <f>(Apr!F31+May!F31+Jun!F31)</f>
        <v>0</v>
      </c>
      <c r="G31" s="3">
        <f>(Apr!G31+May!G31+Jun!G31)</f>
        <v>0</v>
      </c>
      <c r="H31" s="3">
        <f>(Apr!H31+May!H31+Jun!H31)</f>
        <v>0</v>
      </c>
      <c r="I31" s="7">
        <f>(Apr!I31+May!I31+Jun!I31)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(Apr!D32+May!D32+Jun!D32)</f>
        <v>0</v>
      </c>
      <c r="E32" s="3">
        <f>(Apr!E32+May!E32+Jun!E32)</f>
        <v>0</v>
      </c>
      <c r="F32" s="7">
        <f>(Apr!F32+May!F32+Jun!F32)</f>
        <v>0</v>
      </c>
      <c r="G32" s="3">
        <f>(Apr!G32+May!G32+Jun!G32)</f>
        <v>0</v>
      </c>
      <c r="H32" s="3">
        <f>(Apr!H32+May!H32+Jun!H32)</f>
        <v>0</v>
      </c>
      <c r="I32" s="7">
        <f>(Apr!I32+May!I32+Jun!I32)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(Apr!D33+May!D33+Jun!D33)</f>
        <v>0</v>
      </c>
      <c r="E33" s="3">
        <f>(Apr!E33+May!E33+Jun!E33)</f>
        <v>0</v>
      </c>
      <c r="F33" s="7">
        <f>(Apr!F33+May!F33+Jun!F33)</f>
        <v>0</v>
      </c>
      <c r="G33" s="3">
        <f>(Apr!G33+May!G33+Jun!G33)</f>
        <v>12</v>
      </c>
      <c r="H33" s="3">
        <f>(Apr!H33+May!H33+Jun!H33)</f>
        <v>19</v>
      </c>
      <c r="I33" s="7">
        <f>(Apr!I33+May!I33+Jun!I33)</f>
        <v>31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(Apr!D34+May!D34+Jun!D34)</f>
        <v>0</v>
      </c>
      <c r="E34" s="3">
        <f>(Apr!E34+May!E34+Jun!E34)</f>
        <v>0</v>
      </c>
      <c r="F34" s="7">
        <f>(Apr!F34+May!F34+Jun!F34)</f>
        <v>0</v>
      </c>
      <c r="G34" s="3">
        <f>(Apr!G34+May!G34+Jun!G34)</f>
        <v>0</v>
      </c>
      <c r="H34" s="3">
        <f>(Apr!H34+May!H34+Jun!H34)</f>
        <v>0</v>
      </c>
      <c r="I34" s="7">
        <f>(Apr!I34+May!I34+Jun!I34)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12</v>
      </c>
      <c r="H35" s="8">
        <f t="shared" si="1"/>
        <v>19</v>
      </c>
      <c r="I35" s="13">
        <f t="shared" si="1"/>
        <v>31</v>
      </c>
      <c r="J35" s="12">
        <f>F35+I35</f>
        <v>31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(Apr!D38+May!D38+Jun!D38)</f>
        <v>0</v>
      </c>
      <c r="E38" s="3">
        <f>(Apr!E38+May!E38+Jun!E38)</f>
        <v>0</v>
      </c>
      <c r="F38" s="7">
        <f>(Apr!F38+May!F38+Jun!F38)</f>
        <v>0</v>
      </c>
      <c r="G38" s="3">
        <f>(Apr!G38+May!G38+Jun!G38)</f>
        <v>0</v>
      </c>
      <c r="H38" s="3">
        <f>(Apr!H38+May!H38+Jun!H38)</f>
        <v>0</v>
      </c>
      <c r="I38" s="7">
        <f>(Apr!I38+May!I38+Jun!I38)</f>
        <v>0</v>
      </c>
    </row>
    <row r="39" spans="1:9" ht="16.5" thickBot="1">
      <c r="A39" s="41"/>
      <c r="B39" s="4"/>
      <c r="C39" s="6" t="s">
        <v>24</v>
      </c>
      <c r="D39" s="3">
        <f>(Apr!D39+May!D39+Jun!D39)</f>
        <v>0</v>
      </c>
      <c r="E39" s="3">
        <f>(Apr!E39+May!E39+Jun!E39)</f>
        <v>0</v>
      </c>
      <c r="F39" s="7">
        <f>(Apr!F39+May!F39+Jun!F39)</f>
        <v>0</v>
      </c>
      <c r="G39" s="3">
        <f>(Apr!G39+May!G39+Jun!G39)</f>
        <v>0</v>
      </c>
      <c r="H39" s="3">
        <f>(Apr!H39+May!H39+Jun!H39)</f>
        <v>0</v>
      </c>
      <c r="I39" s="7">
        <f>(Apr!I39+May!I39+Jun!I39)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65</v>
      </c>
      <c r="F42" s="17"/>
      <c r="G42" s="9" t="s">
        <v>29</v>
      </c>
      <c r="H42" s="14">
        <f>(Apr!H42+May!H42+Jun!H42)</f>
        <v>42</v>
      </c>
      <c r="I42" s="15" t="s">
        <v>28</v>
      </c>
      <c r="J42" s="7">
        <f>(Apr!J42+May!J42+Jun!J42)</f>
        <v>23</v>
      </c>
    </row>
    <row r="43" spans="1:10" ht="15.75">
      <c r="A43" s="10" t="s">
        <v>32</v>
      </c>
      <c r="B43" s="1"/>
      <c r="C43" s="1"/>
      <c r="D43" s="9" t="s">
        <v>0</v>
      </c>
      <c r="E43" s="7">
        <f>(Apr!E43+May!E43+Jun!E43)</f>
        <v>32</v>
      </c>
      <c r="F43" s="17"/>
      <c r="G43" s="9" t="s">
        <v>29</v>
      </c>
      <c r="H43" s="14">
        <f>(Apr!H43+May!H43+Jun!H43)</f>
        <v>20</v>
      </c>
      <c r="I43" s="15" t="s">
        <v>28</v>
      </c>
      <c r="J43" s="7">
        <f>(Apr!J43+May!J43+Jun!J43)</f>
        <v>12</v>
      </c>
    </row>
    <row r="44" spans="1:10" ht="15.75">
      <c r="A44" s="10" t="s">
        <v>39</v>
      </c>
      <c r="B44" s="10"/>
      <c r="C44" s="1"/>
      <c r="D44" s="9" t="s">
        <v>0</v>
      </c>
      <c r="E44" s="7">
        <f>(Apr!E44+May!E44+Jun!E44)</f>
        <v>37</v>
      </c>
      <c r="F44" s="17"/>
      <c r="G44" s="9" t="s">
        <v>30</v>
      </c>
      <c r="H44" s="14">
        <f>(Apr!H44+May!H44+Jun!H44)</f>
        <v>22</v>
      </c>
      <c r="I44" s="15" t="s">
        <v>31</v>
      </c>
      <c r="J44" s="7">
        <f>(Apr!J44+May!J44+Jun!J44)</f>
        <v>11</v>
      </c>
    </row>
    <row r="45" spans="1:6" ht="15.75">
      <c r="A45" s="10" t="s">
        <v>40</v>
      </c>
      <c r="D45" s="9" t="s">
        <v>0</v>
      </c>
      <c r="E45" s="7">
        <f>(Apr!E45+May!E45+Jun!E45)</f>
        <v>24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31</v>
      </c>
      <c r="F47" s="20"/>
      <c r="G47" s="9" t="s">
        <v>46</v>
      </c>
      <c r="H47" s="14">
        <f>(Apr!H47+May!H47+Jun!H47)</f>
        <v>31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(Apr!E48+May!E48+Jun!E48)</f>
        <v>12</v>
      </c>
      <c r="G48" s="9" t="s">
        <v>46</v>
      </c>
      <c r="H48" s="14">
        <f>(Apr!H48+May!H48+Jun!H48)</f>
        <v>12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19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4" right="0.26" top="0.38" bottom="0.4" header="0.3" footer="0.3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6">
      <selection activeCell="D52" sqref="D52"/>
    </sheetView>
  </sheetViews>
  <sheetFormatPr defaultColWidth="9.140625" defaultRowHeight="12.75"/>
  <cols>
    <col min="3" max="3" width="41.57421875" style="0" customWidth="1"/>
    <col min="10" max="10" width="17.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66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67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10</v>
      </c>
      <c r="H8" s="3">
        <v>19</v>
      </c>
      <c r="I8" s="7">
        <f>(G8+H8)</f>
        <v>29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2</v>
      </c>
      <c r="H14" s="3">
        <v>15</v>
      </c>
      <c r="I14" s="7">
        <f t="shared" si="1"/>
        <v>17</v>
      </c>
      <c r="J14" s="25"/>
    </row>
    <row r="15" spans="1:10" ht="15.75">
      <c r="A15" s="31"/>
      <c r="B15" s="7">
        <v>8</v>
      </c>
      <c r="C15" s="2" t="s">
        <v>8</v>
      </c>
      <c r="D15" s="3">
        <v>2</v>
      </c>
      <c r="E15" s="3">
        <v>1</v>
      </c>
      <c r="F15" s="7">
        <f t="shared" si="0"/>
        <v>3</v>
      </c>
      <c r="G15" s="3">
        <v>11</v>
      </c>
      <c r="H15" s="3">
        <v>31</v>
      </c>
      <c r="I15" s="7">
        <f t="shared" si="1"/>
        <v>42</v>
      </c>
      <c r="J15" s="25"/>
    </row>
    <row r="16" spans="1:10" ht="16.5" thickBot="1">
      <c r="A16" s="32"/>
      <c r="B16" s="4">
        <v>9</v>
      </c>
      <c r="C16" s="6" t="s">
        <v>9</v>
      </c>
      <c r="D16" s="3">
        <v>1</v>
      </c>
      <c r="E16" s="3">
        <v>0</v>
      </c>
      <c r="F16" s="7">
        <f t="shared" si="0"/>
        <v>1</v>
      </c>
      <c r="G16" s="3">
        <v>0</v>
      </c>
      <c r="H16" s="3">
        <v>2</v>
      </c>
      <c r="I16" s="7">
        <f t="shared" si="1"/>
        <v>2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3</v>
      </c>
      <c r="E17" s="8">
        <f>(E8+E9+E10+E11+E12+E13+E14+E15+E16)</f>
        <v>1</v>
      </c>
      <c r="F17" s="11">
        <f>(D17+E17)</f>
        <v>4</v>
      </c>
      <c r="G17" s="8">
        <f>SUM(G8:G16)</f>
        <v>23</v>
      </c>
      <c r="H17" s="8">
        <f>SUM(H8:H16)</f>
        <v>67</v>
      </c>
      <c r="I17" s="11">
        <f>SUM(I8:I16)</f>
        <v>90</v>
      </c>
      <c r="J17" s="12">
        <f>F17+I17</f>
        <v>94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3</v>
      </c>
      <c r="H21" s="3">
        <v>10</v>
      </c>
      <c r="I21" s="7">
        <f t="shared" si="3"/>
        <v>13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2</v>
      </c>
      <c r="H25" s="3">
        <v>3</v>
      </c>
      <c r="I25" s="7">
        <f t="shared" si="3"/>
        <v>5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5</v>
      </c>
      <c r="H26" s="8">
        <f t="shared" si="4"/>
        <v>13</v>
      </c>
      <c r="I26" s="13">
        <f t="shared" si="4"/>
        <v>18</v>
      </c>
      <c r="J26" s="12">
        <f>F26+I26</f>
        <v>18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1</v>
      </c>
      <c r="H33" s="3">
        <v>11</v>
      </c>
      <c r="I33" s="7">
        <f t="shared" si="6"/>
        <v>12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1</v>
      </c>
      <c r="H34" s="3">
        <v>0</v>
      </c>
      <c r="I34" s="7">
        <f t="shared" si="6"/>
        <v>1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2</v>
      </c>
      <c r="H35" s="8">
        <f t="shared" si="7"/>
        <v>11</v>
      </c>
      <c r="I35" s="13">
        <f t="shared" si="7"/>
        <v>13</v>
      </c>
      <c r="J35" s="12">
        <f>F35+I35</f>
        <v>13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18</v>
      </c>
      <c r="F42" s="17"/>
      <c r="G42" s="9" t="s">
        <v>29</v>
      </c>
      <c r="H42" s="14">
        <v>13</v>
      </c>
      <c r="I42" s="15" t="s">
        <v>28</v>
      </c>
      <c r="J42" s="7">
        <f>E42-H42</f>
        <v>5</v>
      </c>
    </row>
    <row r="43" spans="1:10" ht="15.75">
      <c r="A43" s="10" t="s">
        <v>32</v>
      </c>
      <c r="B43" s="1"/>
      <c r="C43" s="1"/>
      <c r="D43" s="9" t="s">
        <v>0</v>
      </c>
      <c r="E43" s="7">
        <v>13</v>
      </c>
      <c r="F43" s="17"/>
      <c r="G43" s="9" t="s">
        <v>29</v>
      </c>
      <c r="H43" s="14">
        <v>9</v>
      </c>
      <c r="I43" s="15" t="s">
        <v>28</v>
      </c>
      <c r="J43" s="7">
        <f>(E43-H43)</f>
        <v>4</v>
      </c>
    </row>
    <row r="44" spans="1:10" ht="15.75">
      <c r="A44" s="10" t="s">
        <v>39</v>
      </c>
      <c r="B44" s="10"/>
      <c r="C44" s="1"/>
      <c r="D44" s="9" t="s">
        <v>0</v>
      </c>
      <c r="E44" s="7">
        <v>16</v>
      </c>
      <c r="F44" s="17"/>
      <c r="G44" s="9" t="s">
        <v>30</v>
      </c>
      <c r="H44" s="14">
        <f>(H42-H43)</f>
        <v>4</v>
      </c>
      <c r="I44" s="15" t="s">
        <v>31</v>
      </c>
      <c r="J44" s="7">
        <f>(J42-J43)</f>
        <v>1</v>
      </c>
    </row>
    <row r="45" spans="1:6" ht="15.75">
      <c r="A45" s="10" t="s">
        <v>40</v>
      </c>
      <c r="D45" s="9" t="s">
        <v>0</v>
      </c>
      <c r="E45" s="7">
        <v>13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13</v>
      </c>
      <c r="F47" s="20"/>
      <c r="G47" s="9" t="s">
        <v>46</v>
      </c>
      <c r="H47" s="14">
        <v>13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5</v>
      </c>
      <c r="G48" s="9" t="s">
        <v>46</v>
      </c>
      <c r="H48" s="14">
        <v>5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8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9" right="0.22" top="0.41" bottom="0.38" header="0.3" footer="0.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3">
      <selection activeCell="C54" sqref="C54"/>
    </sheetView>
  </sheetViews>
  <sheetFormatPr defaultColWidth="9.140625" defaultRowHeight="12.75"/>
  <cols>
    <col min="3" max="3" width="41.28125" style="0" customWidth="1"/>
    <col min="10" max="10" width="16.57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71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72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8</v>
      </c>
      <c r="H8" s="3">
        <v>31</v>
      </c>
      <c r="I8" s="7">
        <f>(G8+H8)</f>
        <v>39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4</v>
      </c>
      <c r="H14" s="3">
        <v>13</v>
      </c>
      <c r="I14" s="7">
        <f t="shared" si="1"/>
        <v>17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3</v>
      </c>
      <c r="F15" s="7">
        <f t="shared" si="0"/>
        <v>3</v>
      </c>
      <c r="G15" s="3">
        <v>6</v>
      </c>
      <c r="H15" s="3">
        <v>12</v>
      </c>
      <c r="I15" s="7">
        <f t="shared" si="1"/>
        <v>18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3</v>
      </c>
      <c r="I16" s="7">
        <f t="shared" si="1"/>
        <v>3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3</v>
      </c>
      <c r="F17" s="11">
        <f>(D17+E17)</f>
        <v>3</v>
      </c>
      <c r="G17" s="8">
        <f>SUM(G8:G16)</f>
        <v>18</v>
      </c>
      <c r="H17" s="8">
        <f>SUM(H8:H16)</f>
        <v>59</v>
      </c>
      <c r="I17" s="11">
        <f>SUM(I8:I16)</f>
        <v>77</v>
      </c>
      <c r="J17" s="12">
        <f>F17+I17</f>
        <v>80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3</v>
      </c>
      <c r="H21" s="3">
        <v>22</v>
      </c>
      <c r="I21" s="7">
        <f t="shared" si="3"/>
        <v>25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2</v>
      </c>
      <c r="I25" s="7">
        <f t="shared" si="3"/>
        <v>2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3</v>
      </c>
      <c r="H26" s="8">
        <f t="shared" si="4"/>
        <v>24</v>
      </c>
      <c r="I26" s="13">
        <f t="shared" si="4"/>
        <v>27</v>
      </c>
      <c r="J26" s="12">
        <f>F26+I26</f>
        <v>27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4</v>
      </c>
      <c r="H33" s="3">
        <v>13</v>
      </c>
      <c r="I33" s="7">
        <f t="shared" si="6"/>
        <v>17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4</v>
      </c>
      <c r="H35" s="8">
        <f t="shared" si="7"/>
        <v>13</v>
      </c>
      <c r="I35" s="13">
        <f t="shared" si="7"/>
        <v>17</v>
      </c>
      <c r="J35" s="12">
        <f>F35+I35</f>
        <v>17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27</v>
      </c>
      <c r="F42" s="17"/>
      <c r="G42" s="9" t="s">
        <v>29</v>
      </c>
      <c r="H42" s="14">
        <v>25</v>
      </c>
      <c r="I42" s="15" t="s">
        <v>28</v>
      </c>
      <c r="J42" s="7">
        <f>E42-H42</f>
        <v>2</v>
      </c>
    </row>
    <row r="43" spans="1:10" ht="15.75">
      <c r="A43" s="10" t="s">
        <v>32</v>
      </c>
      <c r="B43" s="1"/>
      <c r="C43" s="1"/>
      <c r="D43" s="9" t="s">
        <v>0</v>
      </c>
      <c r="E43" s="7">
        <v>14</v>
      </c>
      <c r="F43" s="17"/>
      <c r="G43" s="9" t="s">
        <v>29</v>
      </c>
      <c r="H43" s="14">
        <v>14</v>
      </c>
      <c r="I43" s="15" t="s">
        <v>28</v>
      </c>
      <c r="J43" s="7">
        <f>(E43-H43)</f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v>27</v>
      </c>
      <c r="F44" s="17"/>
      <c r="G44" s="9" t="s">
        <v>30</v>
      </c>
      <c r="H44" s="14">
        <f>(H42-H43)</f>
        <v>11</v>
      </c>
      <c r="I44" s="15" t="s">
        <v>31</v>
      </c>
      <c r="J44" s="7">
        <f>(J42-J43)</f>
        <v>2</v>
      </c>
    </row>
    <row r="45" spans="1:6" ht="15.75">
      <c r="A45" s="10" t="s">
        <v>40</v>
      </c>
      <c r="D45" s="9" t="s">
        <v>0</v>
      </c>
      <c r="E45" s="7">
        <v>14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17</v>
      </c>
      <c r="F47" s="20"/>
      <c r="G47" s="9" t="s">
        <v>46</v>
      </c>
      <c r="H47" s="14">
        <v>17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10</v>
      </c>
      <c r="G48" s="9" t="s">
        <v>46</v>
      </c>
      <c r="H48" s="14">
        <v>10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7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9" right="0.2" top="0.42" bottom="0.41" header="0.3" footer="0.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4">
      <selection activeCell="F54" sqref="F54"/>
    </sheetView>
  </sheetViews>
  <sheetFormatPr defaultColWidth="9.140625" defaultRowHeight="12.75"/>
  <cols>
    <col min="3" max="3" width="41.57421875" style="0" customWidth="1"/>
    <col min="10" max="10" width="18.8515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73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74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(Jul1!D8+Jul2!D8)</f>
        <v>0</v>
      </c>
      <c r="E8" s="3">
        <f>(Jul1!E8+Jul2!E8)</f>
        <v>0</v>
      </c>
      <c r="F8" s="7">
        <f>(Jul1!F8+Jul2!F8)</f>
        <v>0</v>
      </c>
      <c r="G8" s="3">
        <f>(Jul1!G8+Jul2!G8)</f>
        <v>18</v>
      </c>
      <c r="H8" s="3">
        <f>(Jul1!H8+Jul2!H8)</f>
        <v>50</v>
      </c>
      <c r="I8" s="7">
        <f>(Jul1!I8+Jul2!I8)</f>
        <v>68</v>
      </c>
      <c r="J8" s="33"/>
    </row>
    <row r="9" spans="1:10" ht="15.75">
      <c r="A9" s="31"/>
      <c r="B9" s="7">
        <v>2</v>
      </c>
      <c r="C9" s="2" t="s">
        <v>2</v>
      </c>
      <c r="D9" s="3">
        <f>(Jul1!D9+Jul2!D9)</f>
        <v>0</v>
      </c>
      <c r="E9" s="3">
        <f>(Jul1!E9+Jul2!E9)</f>
        <v>0</v>
      </c>
      <c r="F9" s="7">
        <f>(Jul1!F9+Jul2!F9)</f>
        <v>0</v>
      </c>
      <c r="G9" s="3">
        <f>(Jul1!G9+Jul2!G9)</f>
        <v>0</v>
      </c>
      <c r="H9" s="3">
        <f>(Jul1!H9+Jul2!H9)</f>
        <v>0</v>
      </c>
      <c r="I9" s="7">
        <f>(Jul1!I9+Jul2!I9)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(Jul1!D10+Jul2!D10)</f>
        <v>0</v>
      </c>
      <c r="E10" s="3">
        <f>(Jul1!E10+Jul2!E10)</f>
        <v>0</v>
      </c>
      <c r="F10" s="7">
        <f>(Jul1!F10+Jul2!F10)</f>
        <v>0</v>
      </c>
      <c r="G10" s="3">
        <f>(Jul1!G10+Jul2!G10)</f>
        <v>0</v>
      </c>
      <c r="H10" s="3">
        <f>(Jul1!H10+Jul2!H10)</f>
        <v>0</v>
      </c>
      <c r="I10" s="7">
        <f>(Jul1!I10+Jul2!I10)</f>
        <v>0</v>
      </c>
      <c r="J10" s="25"/>
    </row>
    <row r="11" spans="1:10" ht="15.75">
      <c r="A11" s="31"/>
      <c r="B11" s="7">
        <v>4</v>
      </c>
      <c r="C11" s="2" t="s">
        <v>4</v>
      </c>
      <c r="D11" s="3">
        <f>(Jul1!D11+Jul2!D11)</f>
        <v>0</v>
      </c>
      <c r="E11" s="3">
        <f>(Jul1!E11+Jul2!E11)</f>
        <v>0</v>
      </c>
      <c r="F11" s="7">
        <f>(Jul1!F11+Jul2!F11)</f>
        <v>0</v>
      </c>
      <c r="G11" s="3">
        <f>(Jul1!G11+Jul2!G11)</f>
        <v>0</v>
      </c>
      <c r="H11" s="3">
        <f>(Jul1!H11+Jul2!H11)</f>
        <v>0</v>
      </c>
      <c r="I11" s="7">
        <f>(Jul1!I11+Jul2!I11)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(Jul1!D12+Jul2!D12)</f>
        <v>0</v>
      </c>
      <c r="E12" s="3">
        <f>(Jul1!E12+Jul2!E12)</f>
        <v>0</v>
      </c>
      <c r="F12" s="7">
        <f>(Jul1!F12+Jul2!F12)</f>
        <v>0</v>
      </c>
      <c r="G12" s="3">
        <f>(Jul1!G12+Jul2!G12)</f>
        <v>0</v>
      </c>
      <c r="H12" s="3">
        <f>(Jul1!H12+Jul2!H12)</f>
        <v>0</v>
      </c>
      <c r="I12" s="7">
        <f>(Jul1!I12+Jul2!I12)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(Jul1!D13+Jul2!D13)</f>
        <v>0</v>
      </c>
      <c r="E13" s="3">
        <f>(Jul1!E13+Jul2!E13)</f>
        <v>0</v>
      </c>
      <c r="F13" s="7">
        <f>(Jul1!F13+Jul2!F13)</f>
        <v>0</v>
      </c>
      <c r="G13" s="3">
        <f>(Jul1!G13+Jul2!G13)</f>
        <v>0</v>
      </c>
      <c r="H13" s="3">
        <f>(Jul1!H13+Jul2!H13)</f>
        <v>0</v>
      </c>
      <c r="I13" s="7">
        <f>(Jul1!I13+Jul2!I13)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(Jul1!D14+Jul2!D14)</f>
        <v>0</v>
      </c>
      <c r="E14" s="3">
        <f>(Jul1!E14+Jul2!E14)</f>
        <v>0</v>
      </c>
      <c r="F14" s="7">
        <f>(Jul1!F14+Jul2!F14)</f>
        <v>0</v>
      </c>
      <c r="G14" s="3">
        <f>(Jul1!G14+Jul2!G14)</f>
        <v>6</v>
      </c>
      <c r="H14" s="3">
        <f>(Jul1!H14+Jul2!H14)</f>
        <v>28</v>
      </c>
      <c r="I14" s="7">
        <f>(Jul1!I14+Jul2!I14)</f>
        <v>34</v>
      </c>
      <c r="J14" s="25"/>
    </row>
    <row r="15" spans="1:10" ht="15.75">
      <c r="A15" s="31"/>
      <c r="B15" s="7">
        <v>8</v>
      </c>
      <c r="C15" s="2" t="s">
        <v>8</v>
      </c>
      <c r="D15" s="3">
        <f>(Jul1!D15+Jul2!D15)</f>
        <v>2</v>
      </c>
      <c r="E15" s="3">
        <f>(Jul1!E15+Jul2!E15)</f>
        <v>4</v>
      </c>
      <c r="F15" s="7">
        <f>(Jul1!F15+Jul2!F15)</f>
        <v>6</v>
      </c>
      <c r="G15" s="3">
        <f>(Jul1!G15+Jul2!G15)</f>
        <v>17</v>
      </c>
      <c r="H15" s="3">
        <f>(Jul1!H15+Jul2!H15)</f>
        <v>43</v>
      </c>
      <c r="I15" s="7">
        <f>(Jul1!I15+Jul2!I15)</f>
        <v>60</v>
      </c>
      <c r="J15" s="25"/>
    </row>
    <row r="16" spans="1:10" ht="16.5" thickBot="1">
      <c r="A16" s="32"/>
      <c r="B16" s="4">
        <v>9</v>
      </c>
      <c r="C16" s="6" t="s">
        <v>9</v>
      </c>
      <c r="D16" s="3">
        <f>(Jul1!D16+Jul2!D16)</f>
        <v>1</v>
      </c>
      <c r="E16" s="3">
        <f>(Jul1!E16+Jul2!E16)</f>
        <v>0</v>
      </c>
      <c r="F16" s="7">
        <f>(Jul1!F16+Jul2!F16)</f>
        <v>1</v>
      </c>
      <c r="G16" s="3">
        <f>(Jul1!G16+Jul2!G16)</f>
        <v>0</v>
      </c>
      <c r="H16" s="3">
        <f>(Jul1!H16+Jul2!H16)</f>
        <v>5</v>
      </c>
      <c r="I16" s="7">
        <f>(Jul1!I16+Jul2!I16)</f>
        <v>5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3</v>
      </c>
      <c r="E17" s="8">
        <f>(E8+E9+E10+E11+E12+E13+E14+E15+E16)</f>
        <v>4</v>
      </c>
      <c r="F17" s="11">
        <f>(D17+E17)</f>
        <v>7</v>
      </c>
      <c r="G17" s="8">
        <f>SUM(G8:G16)</f>
        <v>41</v>
      </c>
      <c r="H17" s="8">
        <f>SUM(H8:H16)</f>
        <v>126</v>
      </c>
      <c r="I17" s="11">
        <f>SUM(I8:I16)</f>
        <v>167</v>
      </c>
      <c r="J17" s="12">
        <f>F17+I17</f>
        <v>174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(Jul1!D20+Jul2!D20)</f>
        <v>0</v>
      </c>
      <c r="E20" s="3">
        <f>(Jul1!E20+Jul2!E20)</f>
        <v>0</v>
      </c>
      <c r="F20" s="7">
        <f>(Jul1!F20+Jul2!F20)</f>
        <v>0</v>
      </c>
      <c r="G20" s="3">
        <f>(Jul1!G20+Jul2!G20)</f>
        <v>0</v>
      </c>
      <c r="H20" s="3">
        <f>(Jul1!H20+Jul2!H20)</f>
        <v>0</v>
      </c>
      <c r="I20" s="7">
        <f>(Jul1!I20+Jul2!I20)</f>
        <v>0</v>
      </c>
    </row>
    <row r="21" spans="1:9" ht="15.75">
      <c r="A21" s="31"/>
      <c r="B21" s="7">
        <v>2</v>
      </c>
      <c r="C21" s="2" t="s">
        <v>17</v>
      </c>
      <c r="D21" s="3">
        <f>(Jul1!D21+Jul2!D21)</f>
        <v>0</v>
      </c>
      <c r="E21" s="3">
        <f>(Jul1!E21+Jul2!E21)</f>
        <v>0</v>
      </c>
      <c r="F21" s="7">
        <f>(Jul1!F21+Jul2!F21)</f>
        <v>0</v>
      </c>
      <c r="G21" s="3">
        <f>(Jul1!G21+Jul2!G21)</f>
        <v>6</v>
      </c>
      <c r="H21" s="3">
        <f>(Jul1!H21+Jul2!H21)</f>
        <v>32</v>
      </c>
      <c r="I21" s="7">
        <f>(Jul1!I21+Jul2!I21)</f>
        <v>38</v>
      </c>
    </row>
    <row r="22" spans="1:9" ht="15.75">
      <c r="A22" s="31"/>
      <c r="B22" s="7">
        <v>3</v>
      </c>
      <c r="C22" s="2" t="s">
        <v>18</v>
      </c>
      <c r="D22" s="3">
        <f>(Jul1!D22+Jul2!D22)</f>
        <v>0</v>
      </c>
      <c r="E22" s="3">
        <f>(Jul1!E22+Jul2!E22)</f>
        <v>0</v>
      </c>
      <c r="F22" s="7">
        <f>(Jul1!F22+Jul2!F22)</f>
        <v>0</v>
      </c>
      <c r="G22" s="3">
        <f>(Jul1!G22+Jul2!G22)</f>
        <v>0</v>
      </c>
      <c r="H22" s="3">
        <f>(Jul1!H22+Jul2!H22)</f>
        <v>0</v>
      </c>
      <c r="I22" s="7">
        <f>(Jul1!I22+Jul2!I22)</f>
        <v>0</v>
      </c>
    </row>
    <row r="23" spans="1:9" ht="15.75">
      <c r="A23" s="31"/>
      <c r="B23" s="7">
        <v>4</v>
      </c>
      <c r="C23" s="2" t="s">
        <v>19</v>
      </c>
      <c r="D23" s="3">
        <f>(Jul1!D23+Jul2!D23)</f>
        <v>0</v>
      </c>
      <c r="E23" s="3">
        <f>(Jul1!E23+Jul2!E23)</f>
        <v>0</v>
      </c>
      <c r="F23" s="7">
        <f>(Jul1!F23+Jul2!F23)</f>
        <v>0</v>
      </c>
      <c r="G23" s="3">
        <f>(Jul1!G23+Jul2!G23)</f>
        <v>0</v>
      </c>
      <c r="H23" s="3">
        <f>(Jul1!H23+Jul2!H23)</f>
        <v>0</v>
      </c>
      <c r="I23" s="7">
        <f>(Jul1!I23+Jul2!I23)</f>
        <v>0</v>
      </c>
    </row>
    <row r="24" spans="1:9" ht="15.75">
      <c r="A24" s="31"/>
      <c r="B24" s="7">
        <v>5</v>
      </c>
      <c r="C24" s="2" t="s">
        <v>20</v>
      </c>
      <c r="D24" s="3">
        <f>(Jul1!D24+Jul2!D24)</f>
        <v>0</v>
      </c>
      <c r="E24" s="3">
        <f>(Jul1!E24+Jul2!E24)</f>
        <v>0</v>
      </c>
      <c r="F24" s="7">
        <f>(Jul1!F24+Jul2!F24)</f>
        <v>0</v>
      </c>
      <c r="G24" s="3">
        <f>(Jul1!G24+Jul2!G24)</f>
        <v>0</v>
      </c>
      <c r="H24" s="3">
        <f>(Jul1!H24+Jul2!H24)</f>
        <v>0</v>
      </c>
      <c r="I24" s="7">
        <f>(Jul1!I24+Jul2!I24)</f>
        <v>0</v>
      </c>
    </row>
    <row r="25" spans="1:9" ht="16.5" thickBot="1">
      <c r="A25" s="32"/>
      <c r="B25" s="4">
        <v>6</v>
      </c>
      <c r="C25" s="6" t="s">
        <v>8</v>
      </c>
      <c r="D25" s="3">
        <f>(Jul1!D25+Jul2!D25)</f>
        <v>0</v>
      </c>
      <c r="E25" s="3">
        <f>(Jul1!E25+Jul2!E25)</f>
        <v>0</v>
      </c>
      <c r="F25" s="7">
        <f>(Jul1!F25+Jul2!F25)</f>
        <v>0</v>
      </c>
      <c r="G25" s="3">
        <f>(Jul1!G25+Jul2!G25)</f>
        <v>2</v>
      </c>
      <c r="H25" s="3">
        <f>(Jul1!H25+Jul2!H25)</f>
        <v>5</v>
      </c>
      <c r="I25" s="3">
        <f>(Jul1!I25+Jul2!I25)</f>
        <v>7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8</v>
      </c>
      <c r="H26" s="8">
        <f t="shared" si="0"/>
        <v>37</v>
      </c>
      <c r="I26" s="13">
        <f t="shared" si="0"/>
        <v>45</v>
      </c>
      <c r="J26" s="12">
        <f>F26+I26</f>
        <v>45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(Jul1!D29+Jul2!D29)</f>
        <v>0</v>
      </c>
      <c r="E29" s="3">
        <f>(Jul1!E29+Jul2!E29)</f>
        <v>0</v>
      </c>
      <c r="F29" s="7">
        <f>(Jul1!F29+Jul2!F29)</f>
        <v>0</v>
      </c>
      <c r="G29" s="3">
        <f>(Jul1!G29+Jul2!G29)</f>
        <v>0</v>
      </c>
      <c r="H29" s="3">
        <f>(Jul1!H29+Jul2!H29)</f>
        <v>0</v>
      </c>
      <c r="I29" s="7">
        <f>(Jul1!I29+Jul2!I29)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(Jul1!D30+Jul2!D30)</f>
        <v>0</v>
      </c>
      <c r="E30" s="3">
        <f>(Jul1!E30+Jul2!E30)</f>
        <v>0</v>
      </c>
      <c r="F30" s="7">
        <f>(Jul1!F30+Jul2!F30)</f>
        <v>0</v>
      </c>
      <c r="G30" s="3">
        <f>(Jul1!G30+Jul2!G30)</f>
        <v>0</v>
      </c>
      <c r="H30" s="3">
        <f>(Jul1!H30+Jul2!H30)</f>
        <v>0</v>
      </c>
      <c r="I30" s="7">
        <f>(Jul1!I30+Jul2!I30)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(Jul1!D31+Jul2!D31)</f>
        <v>0</v>
      </c>
      <c r="E31" s="3">
        <f>(Jul1!E31+Jul2!E31)</f>
        <v>0</v>
      </c>
      <c r="F31" s="7">
        <f>(Jul1!F31+Jul2!F31)</f>
        <v>0</v>
      </c>
      <c r="G31" s="3">
        <f>(Jul1!G31+Jul2!G31)</f>
        <v>0</v>
      </c>
      <c r="H31" s="3">
        <f>(Jul1!H31+Jul2!H31)</f>
        <v>0</v>
      </c>
      <c r="I31" s="7">
        <f>(Jul1!I31+Jul2!I31)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(Jul1!D32+Jul2!D32)</f>
        <v>0</v>
      </c>
      <c r="E32" s="3">
        <f>(Jul1!E32+Jul2!E32)</f>
        <v>0</v>
      </c>
      <c r="F32" s="7">
        <f>(Jul1!F32+Jul2!F32)</f>
        <v>0</v>
      </c>
      <c r="G32" s="3">
        <f>(Jul1!G32+Jul2!G32)</f>
        <v>0</v>
      </c>
      <c r="H32" s="3">
        <f>(Jul1!H32+Jul2!H32)</f>
        <v>0</v>
      </c>
      <c r="I32" s="7">
        <f>(Jul1!I32+Jul2!I32)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(Jul1!D33+Jul2!D33)</f>
        <v>0</v>
      </c>
      <c r="E33" s="3">
        <f>(Jul1!E33+Jul2!E33)</f>
        <v>0</v>
      </c>
      <c r="F33" s="7">
        <f>(Jul1!F33+Jul2!F33)</f>
        <v>0</v>
      </c>
      <c r="G33" s="3">
        <f>(Jul1!G33+Jul2!G33)</f>
        <v>5</v>
      </c>
      <c r="H33" s="3">
        <f>(Jul1!H33+Jul2!H33)</f>
        <v>24</v>
      </c>
      <c r="I33" s="7">
        <f>(Jul1!I33+Jul2!I33)</f>
        <v>29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(Jul1!D34+Jul2!D34)</f>
        <v>0</v>
      </c>
      <c r="E34" s="3">
        <f>(Jul1!E34+Jul2!E34)</f>
        <v>0</v>
      </c>
      <c r="F34" s="7">
        <f>(Jul1!F34+Jul2!F34)</f>
        <v>0</v>
      </c>
      <c r="G34" s="3">
        <f>(Jul1!G34+Jul2!G34)</f>
        <v>1</v>
      </c>
      <c r="H34" s="3">
        <f>(Jul1!H34+Jul2!H34)</f>
        <v>0</v>
      </c>
      <c r="I34" s="7">
        <f>(Jul1!I34+Jul2!I34)</f>
        <v>1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6</v>
      </c>
      <c r="H35" s="8">
        <f t="shared" si="1"/>
        <v>24</v>
      </c>
      <c r="I35" s="13">
        <f t="shared" si="1"/>
        <v>30</v>
      </c>
      <c r="J35" s="12">
        <f>F35+I35</f>
        <v>30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(Jul1!D38+Jul2!D38)</f>
        <v>0</v>
      </c>
      <c r="E38" s="3">
        <f>(Jul1!E38+Jul2!E38)</f>
        <v>0</v>
      </c>
      <c r="F38" s="7">
        <f>(Jul1!F38+Jul2!F38)</f>
        <v>0</v>
      </c>
      <c r="G38" s="3">
        <f>(Jul1!G38+Jul2!G38)</f>
        <v>0</v>
      </c>
      <c r="H38" s="3">
        <f>(Jul1!H38+Jul2!H38)</f>
        <v>0</v>
      </c>
      <c r="I38" s="7">
        <f>(Jul1!I38+Jul2!I38)</f>
        <v>0</v>
      </c>
    </row>
    <row r="39" spans="1:9" ht="16.5" thickBot="1">
      <c r="A39" s="41"/>
      <c r="B39" s="4"/>
      <c r="C39" s="6" t="s">
        <v>24</v>
      </c>
      <c r="D39" s="3">
        <f>(Jul1!D39+Jul2!D39)</f>
        <v>0</v>
      </c>
      <c r="E39" s="3">
        <f>(Jul1!E39+Jul2!E39)</f>
        <v>0</v>
      </c>
      <c r="F39" s="7">
        <f>(Jul1!F39+Jul2!F39)</f>
        <v>0</v>
      </c>
      <c r="G39" s="3">
        <f>(Jul1!G39+Jul2!G39)</f>
        <v>0</v>
      </c>
      <c r="H39" s="3">
        <f>(Jul1!H39+Jul2!H39)</f>
        <v>0</v>
      </c>
      <c r="I39" s="7">
        <f>(Jul1!I39+Jul2!I39)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45</v>
      </c>
      <c r="F42" s="17"/>
      <c r="G42" s="9" t="s">
        <v>29</v>
      </c>
      <c r="H42" s="14">
        <f>(Jul1!H42+Jul2!H42)</f>
        <v>38</v>
      </c>
      <c r="I42" s="15" t="s">
        <v>28</v>
      </c>
      <c r="J42" s="7">
        <f>E42-H42</f>
        <v>7</v>
      </c>
    </row>
    <row r="43" spans="1:10" ht="15.75">
      <c r="A43" s="10" t="s">
        <v>32</v>
      </c>
      <c r="B43" s="1"/>
      <c r="C43" s="1"/>
      <c r="D43" s="9" t="s">
        <v>0</v>
      </c>
      <c r="E43" s="7">
        <f>(Jul1!E43+Jul2!E43)</f>
        <v>27</v>
      </c>
      <c r="F43" s="17"/>
      <c r="G43" s="9" t="s">
        <v>29</v>
      </c>
      <c r="H43" s="14">
        <f>(Jul1!H43+Jul2!H43)</f>
        <v>23</v>
      </c>
      <c r="I43" s="15" t="s">
        <v>28</v>
      </c>
      <c r="J43" s="7">
        <f>(Jul1!J43+Jul2!J43)</f>
        <v>4</v>
      </c>
    </row>
    <row r="44" spans="1:10" ht="15.75">
      <c r="A44" s="10" t="s">
        <v>39</v>
      </c>
      <c r="B44" s="10"/>
      <c r="C44" s="1"/>
      <c r="D44" s="9" t="s">
        <v>0</v>
      </c>
      <c r="E44" s="7">
        <f>(Jul1!E44+Jul2!E44)</f>
        <v>43</v>
      </c>
      <c r="F44" s="17"/>
      <c r="G44" s="9" t="s">
        <v>30</v>
      </c>
      <c r="H44" s="14">
        <f>(Jul1!H44+Jul2!H44)</f>
        <v>15</v>
      </c>
      <c r="I44" s="15" t="s">
        <v>31</v>
      </c>
      <c r="J44" s="7">
        <f>(Jul1!J44+Jul2!J44)</f>
        <v>3</v>
      </c>
    </row>
    <row r="45" spans="1:6" ht="15.75">
      <c r="A45" s="10" t="s">
        <v>40</v>
      </c>
      <c r="D45" s="9" t="s">
        <v>0</v>
      </c>
      <c r="E45" s="7">
        <f>(Jul1!E45+Jul2!E45)</f>
        <v>27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30</v>
      </c>
      <c r="F47" s="20"/>
      <c r="G47" s="9" t="s">
        <v>46</v>
      </c>
      <c r="H47" s="14">
        <f>(Jul1!H47+Jul2!H47)</f>
        <v>30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(Jul1!E48+Jul2!E48)</f>
        <v>15</v>
      </c>
      <c r="G48" s="9" t="s">
        <v>46</v>
      </c>
      <c r="H48" s="14">
        <f>(Jul1!H48+Jul2!H48)</f>
        <v>15</v>
      </c>
      <c r="I48" s="15" t="s">
        <v>47</v>
      </c>
      <c r="J48" s="7">
        <v>0</v>
      </c>
    </row>
    <row r="49" spans="7:10" ht="15.75">
      <c r="G49" s="9" t="s">
        <v>30</v>
      </c>
      <c r="H49" s="14">
        <f>(Jul1!H49+Jul2!H49)</f>
        <v>15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6" right="0.17" top="0.39" bottom="0.4" header="0.3" footer="0.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1">
      <selection activeCell="F52" sqref="F52"/>
    </sheetView>
  </sheetViews>
  <sheetFormatPr defaultColWidth="9.140625" defaultRowHeight="12.75"/>
  <cols>
    <col min="3" max="3" width="41.28125" style="0" customWidth="1"/>
    <col min="10" max="10" width="18.00390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75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76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16</v>
      </c>
      <c r="H8" s="3">
        <v>33</v>
      </c>
      <c r="I8" s="7">
        <f>(G8+H8)</f>
        <v>49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1</v>
      </c>
      <c r="I9" s="7">
        <f aca="true" t="shared" si="1" ref="I9:I16">(G9+H9)</f>
        <v>1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13</v>
      </c>
      <c r="H14" s="3">
        <v>18</v>
      </c>
      <c r="I14" s="7">
        <f t="shared" si="1"/>
        <v>31</v>
      </c>
      <c r="J14" s="25"/>
    </row>
    <row r="15" spans="1:10" ht="15.75">
      <c r="A15" s="31"/>
      <c r="B15" s="7">
        <v>8</v>
      </c>
      <c r="C15" s="2" t="s">
        <v>8</v>
      </c>
      <c r="D15" s="3">
        <v>2</v>
      </c>
      <c r="E15" s="3">
        <v>0</v>
      </c>
      <c r="F15" s="7">
        <f t="shared" si="0"/>
        <v>2</v>
      </c>
      <c r="G15" s="3">
        <v>11</v>
      </c>
      <c r="H15" s="3">
        <v>32</v>
      </c>
      <c r="I15" s="7">
        <f t="shared" si="1"/>
        <v>43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2</v>
      </c>
      <c r="H16" s="3">
        <v>6</v>
      </c>
      <c r="I16" s="7">
        <f t="shared" si="1"/>
        <v>8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2</v>
      </c>
      <c r="E17" s="8">
        <f>(E8+E9+E10+E11+E12+E13+E14+E15+E16)</f>
        <v>0</v>
      </c>
      <c r="F17" s="11">
        <f>(D17+E17)</f>
        <v>2</v>
      </c>
      <c r="G17" s="8">
        <f>SUM(G8:G16)</f>
        <v>42</v>
      </c>
      <c r="H17" s="8">
        <f>SUM(H8:H16)</f>
        <v>90</v>
      </c>
      <c r="I17" s="11">
        <f>SUM(I8:I16)</f>
        <v>132</v>
      </c>
      <c r="J17" s="12">
        <f>F17+I17</f>
        <v>134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9</v>
      </c>
      <c r="H21" s="3">
        <v>20</v>
      </c>
      <c r="I21" s="7">
        <f t="shared" si="3"/>
        <v>29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1</v>
      </c>
      <c r="I23" s="7">
        <f t="shared" si="3"/>
        <v>1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1</v>
      </c>
      <c r="H25" s="3">
        <v>1</v>
      </c>
      <c r="I25" s="7">
        <f t="shared" si="3"/>
        <v>2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10</v>
      </c>
      <c r="H26" s="8">
        <f t="shared" si="4"/>
        <v>22</v>
      </c>
      <c r="I26" s="13">
        <f t="shared" si="4"/>
        <v>32</v>
      </c>
      <c r="J26" s="12">
        <f>F26+I26</f>
        <v>32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11</v>
      </c>
      <c r="H33" s="3">
        <v>15</v>
      </c>
      <c r="I33" s="7">
        <f t="shared" si="6"/>
        <v>26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11</v>
      </c>
      <c r="H35" s="8">
        <f t="shared" si="7"/>
        <v>15</v>
      </c>
      <c r="I35" s="13">
        <f t="shared" si="7"/>
        <v>26</v>
      </c>
      <c r="J35" s="12">
        <f>F35+I35</f>
        <v>26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32</v>
      </c>
      <c r="F42" s="17"/>
      <c r="G42" s="9" t="s">
        <v>29</v>
      </c>
      <c r="H42" s="14">
        <v>29</v>
      </c>
      <c r="I42" s="15" t="s">
        <v>28</v>
      </c>
      <c r="J42" s="7">
        <f>E42-H42</f>
        <v>3</v>
      </c>
    </row>
    <row r="43" spans="1:10" ht="15.75">
      <c r="A43" s="10" t="s">
        <v>32</v>
      </c>
      <c r="B43" s="1"/>
      <c r="C43" s="1"/>
      <c r="D43" s="9" t="s">
        <v>0</v>
      </c>
      <c r="E43" s="7">
        <v>19</v>
      </c>
      <c r="F43" s="17"/>
      <c r="G43" s="9" t="s">
        <v>29</v>
      </c>
      <c r="H43" s="14">
        <v>17</v>
      </c>
      <c r="I43" s="15" t="s">
        <v>28</v>
      </c>
      <c r="J43" s="7">
        <f>(E43-H43)</f>
        <v>2</v>
      </c>
    </row>
    <row r="44" spans="1:10" ht="15.75">
      <c r="A44" s="10" t="s">
        <v>39</v>
      </c>
      <c r="B44" s="10"/>
      <c r="C44" s="1"/>
      <c r="D44" s="9" t="s">
        <v>0</v>
      </c>
      <c r="E44" s="7">
        <v>30</v>
      </c>
      <c r="F44" s="17"/>
      <c r="G44" s="9" t="s">
        <v>30</v>
      </c>
      <c r="H44" s="14">
        <f>(H42-H43)</f>
        <v>12</v>
      </c>
      <c r="I44" s="15" t="s">
        <v>31</v>
      </c>
      <c r="J44" s="7">
        <f>(J42-J43)</f>
        <v>1</v>
      </c>
    </row>
    <row r="45" spans="1:6" ht="15.75">
      <c r="A45" s="10" t="s">
        <v>40</v>
      </c>
      <c r="D45" s="9" t="s">
        <v>0</v>
      </c>
      <c r="E45" s="7">
        <v>19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26</v>
      </c>
      <c r="F47" s="20"/>
      <c r="G47" s="9" t="s">
        <v>46</v>
      </c>
      <c r="H47" s="14">
        <v>26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8</v>
      </c>
      <c r="G48" s="9" t="s">
        <v>46</v>
      </c>
      <c r="H48" s="14">
        <v>8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18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9" right="0.22" top="0.41" bottom="0.41" header="0.3" footer="0.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3">
      <selection activeCell="A4" sqref="A4"/>
    </sheetView>
  </sheetViews>
  <sheetFormatPr defaultColWidth="9.140625" defaultRowHeight="12.75"/>
  <cols>
    <col min="3" max="3" width="41.00390625" style="0" customWidth="1"/>
    <col min="10" max="10" width="19.57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77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0</v>
      </c>
      <c r="H8" s="3">
        <v>0</v>
      </c>
      <c r="I8" s="7">
        <f>(G8+H8)</f>
        <v>0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0</v>
      </c>
      <c r="H14" s="3">
        <v>0</v>
      </c>
      <c r="I14" s="7">
        <f t="shared" si="1"/>
        <v>0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0</v>
      </c>
      <c r="H15" s="3">
        <v>0</v>
      </c>
      <c r="I15" s="7">
        <f t="shared" si="1"/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0</v>
      </c>
      <c r="I21" s="7">
        <f t="shared" si="3"/>
        <v>0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0</v>
      </c>
      <c r="H26" s="8">
        <f t="shared" si="4"/>
        <v>0</v>
      </c>
      <c r="I26" s="13">
        <f t="shared" si="4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1" right="0.22" top="0.39" bottom="0.41" header="0.3" footer="0.3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1">
      <selection activeCell="F52" sqref="F52:F53"/>
    </sheetView>
  </sheetViews>
  <sheetFormatPr defaultColWidth="9.140625" defaultRowHeight="12.75"/>
  <cols>
    <col min="3" max="3" width="41.140625" style="0" customWidth="1"/>
    <col min="10" max="10" width="19.281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78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(Aug1!D8+Aug2!D8)</f>
        <v>0</v>
      </c>
      <c r="E8" s="3">
        <f>(Aug1!E8+Aug2!E8)</f>
        <v>0</v>
      </c>
      <c r="F8" s="7">
        <f>(Aug1!F8+Aug2!F8)</f>
        <v>0</v>
      </c>
      <c r="G8" s="3">
        <f>(Aug1!G8+Aug2!G8)</f>
        <v>16</v>
      </c>
      <c r="H8" s="3">
        <f>(Aug1!H8+Aug2!H8)</f>
        <v>33</v>
      </c>
      <c r="I8" s="7">
        <f>(Aug1!I8+Aug2!I8)</f>
        <v>49</v>
      </c>
      <c r="J8" s="33"/>
    </row>
    <row r="9" spans="1:10" ht="15.75">
      <c r="A9" s="31"/>
      <c r="B9" s="7">
        <v>2</v>
      </c>
      <c r="C9" s="2" t="s">
        <v>2</v>
      </c>
      <c r="D9" s="3">
        <f>(Aug1!D9+Aug2!D9)</f>
        <v>0</v>
      </c>
      <c r="E9" s="3">
        <f>(Aug1!E9+Aug2!E9)</f>
        <v>0</v>
      </c>
      <c r="F9" s="7">
        <f>(Aug1!F9+Aug2!F9)</f>
        <v>0</v>
      </c>
      <c r="G9" s="3">
        <f>(Aug1!G9+Aug2!G9)</f>
        <v>0</v>
      </c>
      <c r="H9" s="3">
        <f>(Aug1!H9+Aug2!H9)</f>
        <v>1</v>
      </c>
      <c r="I9" s="7">
        <f>(Aug1!I9+Aug2!I9)</f>
        <v>1</v>
      </c>
      <c r="J9" s="25"/>
    </row>
    <row r="10" spans="1:10" ht="15.75">
      <c r="A10" s="31"/>
      <c r="B10" s="7">
        <v>3</v>
      </c>
      <c r="C10" s="2" t="s">
        <v>3</v>
      </c>
      <c r="D10" s="3">
        <f>(Aug1!D10+Aug2!D10)</f>
        <v>0</v>
      </c>
      <c r="E10" s="3">
        <f>(Aug1!E10+Aug2!E10)</f>
        <v>0</v>
      </c>
      <c r="F10" s="7">
        <f>(Aug1!F10+Aug2!F10)</f>
        <v>0</v>
      </c>
      <c r="G10" s="3">
        <f>(Aug1!G10+Aug2!G10)</f>
        <v>0</v>
      </c>
      <c r="H10" s="3">
        <f>(Aug1!H10+Aug2!H10)</f>
        <v>0</v>
      </c>
      <c r="I10" s="7">
        <f>(Aug1!I10+Aug2!I10)</f>
        <v>0</v>
      </c>
      <c r="J10" s="25"/>
    </row>
    <row r="11" spans="1:10" ht="15.75">
      <c r="A11" s="31"/>
      <c r="B11" s="7">
        <v>4</v>
      </c>
      <c r="C11" s="2" t="s">
        <v>4</v>
      </c>
      <c r="D11" s="3">
        <f>(Aug1!D11+Aug2!D11)</f>
        <v>0</v>
      </c>
      <c r="E11" s="3">
        <f>(Aug1!E11+Aug2!E11)</f>
        <v>0</v>
      </c>
      <c r="F11" s="7">
        <f>(Aug1!F11+Aug2!F11)</f>
        <v>0</v>
      </c>
      <c r="G11" s="3">
        <f>(Aug1!G11+Aug2!G11)</f>
        <v>0</v>
      </c>
      <c r="H11" s="3">
        <f>(Aug1!H11+Aug2!H11)</f>
        <v>0</v>
      </c>
      <c r="I11" s="7">
        <f>(Aug1!I11+Aug2!I11)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(Aug1!D12+Aug2!D12)</f>
        <v>0</v>
      </c>
      <c r="E12" s="3">
        <f>(Aug1!E12+Aug2!E12)</f>
        <v>0</v>
      </c>
      <c r="F12" s="7">
        <f>(Aug1!F12+Aug2!F12)</f>
        <v>0</v>
      </c>
      <c r="G12" s="3">
        <f>(Aug1!G12+Aug2!G12)</f>
        <v>0</v>
      </c>
      <c r="H12" s="3">
        <f>(Aug1!H12+Aug2!H12)</f>
        <v>0</v>
      </c>
      <c r="I12" s="7">
        <f>(Aug1!I12+Aug2!I12)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(Aug1!D13+Aug2!D13)</f>
        <v>0</v>
      </c>
      <c r="E13" s="3">
        <f>(Aug1!E13+Aug2!E13)</f>
        <v>0</v>
      </c>
      <c r="F13" s="7">
        <f>(Aug1!F13+Aug2!F13)</f>
        <v>0</v>
      </c>
      <c r="G13" s="3">
        <f>(Aug1!G13+Aug2!G13)</f>
        <v>0</v>
      </c>
      <c r="H13" s="3">
        <f>(Aug1!H13+Aug2!H13)</f>
        <v>0</v>
      </c>
      <c r="I13" s="7">
        <f>(Aug1!I13+Aug2!I13)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(Aug1!D14+Aug2!D14)</f>
        <v>0</v>
      </c>
      <c r="E14" s="3">
        <f>(Aug1!E14+Aug2!E14)</f>
        <v>0</v>
      </c>
      <c r="F14" s="7">
        <f>(Aug1!F14+Aug2!F14)</f>
        <v>0</v>
      </c>
      <c r="G14" s="3">
        <f>(Aug1!G14+Aug2!G14)</f>
        <v>13</v>
      </c>
      <c r="H14" s="3">
        <f>(Aug1!H14+Aug2!H14)</f>
        <v>18</v>
      </c>
      <c r="I14" s="7">
        <f>(Aug1!I14+Aug2!I14)</f>
        <v>31</v>
      </c>
      <c r="J14" s="25"/>
    </row>
    <row r="15" spans="1:10" ht="15.75">
      <c r="A15" s="31"/>
      <c r="B15" s="7">
        <v>8</v>
      </c>
      <c r="C15" s="2" t="s">
        <v>8</v>
      </c>
      <c r="D15" s="3">
        <f>(Aug1!D15+Aug2!D15)</f>
        <v>2</v>
      </c>
      <c r="E15" s="3">
        <f>(Aug1!E15+Aug2!E15)</f>
        <v>0</v>
      </c>
      <c r="F15" s="7">
        <f>(Aug1!F15+Aug2!F15)</f>
        <v>2</v>
      </c>
      <c r="G15" s="3">
        <f>(Aug1!G15+Aug2!G15)</f>
        <v>11</v>
      </c>
      <c r="H15" s="3">
        <f>(Aug1!H15+Aug2!H15)</f>
        <v>32</v>
      </c>
      <c r="I15" s="7">
        <f>(Aug1!I15+Aug2!I15)</f>
        <v>43</v>
      </c>
      <c r="J15" s="25"/>
    </row>
    <row r="16" spans="1:10" ht="16.5" thickBot="1">
      <c r="A16" s="32"/>
      <c r="B16" s="4">
        <v>9</v>
      </c>
      <c r="C16" s="6" t="s">
        <v>9</v>
      </c>
      <c r="D16" s="3">
        <f>(Aug1!D16+Aug2!D16)</f>
        <v>0</v>
      </c>
      <c r="E16" s="3">
        <f>(Aug1!E16+Aug2!E16)</f>
        <v>0</v>
      </c>
      <c r="F16" s="7">
        <f>(Aug1!F16+Aug2!F16)</f>
        <v>0</v>
      </c>
      <c r="G16" s="3">
        <f>(Aug1!G16+Aug2!G16)</f>
        <v>2</v>
      </c>
      <c r="H16" s="3">
        <f>(Aug1!H16+Aug2!H16)</f>
        <v>6</v>
      </c>
      <c r="I16" s="7">
        <f>(Aug1!I16+Aug2!I16)</f>
        <v>8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2</v>
      </c>
      <c r="E17" s="8">
        <f>(E8+E9+E10+E11+E12+E13+E14+E15+E16)</f>
        <v>0</v>
      </c>
      <c r="F17" s="11">
        <f>(D17+E17)</f>
        <v>2</v>
      </c>
      <c r="G17" s="8">
        <f>SUM(G8:G16)</f>
        <v>42</v>
      </c>
      <c r="H17" s="8">
        <f>SUM(H8:H16)</f>
        <v>90</v>
      </c>
      <c r="I17" s="11">
        <f>SUM(I8:I16)</f>
        <v>132</v>
      </c>
      <c r="J17" s="12">
        <f>F17+I17</f>
        <v>134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(Aug1!D20+Aug2!D20)</f>
        <v>0</v>
      </c>
      <c r="E20" s="3">
        <f>(Aug1!E20+Aug2!E20)</f>
        <v>0</v>
      </c>
      <c r="F20" s="7">
        <f>(Aug1!F20+Aug2!F20)</f>
        <v>0</v>
      </c>
      <c r="G20" s="3">
        <f>(Aug1!G20+Aug2!G20)</f>
        <v>0</v>
      </c>
      <c r="H20" s="3">
        <f>(Aug1!H20+Aug2!H20)</f>
        <v>0</v>
      </c>
      <c r="I20" s="7">
        <f>(Aug1!I20+Aug2!I20)</f>
        <v>0</v>
      </c>
    </row>
    <row r="21" spans="1:9" ht="15.75">
      <c r="A21" s="31"/>
      <c r="B21" s="7">
        <v>2</v>
      </c>
      <c r="C21" s="2" t="s">
        <v>17</v>
      </c>
      <c r="D21" s="3">
        <f>(Aug1!D21+Aug2!D21)</f>
        <v>0</v>
      </c>
      <c r="E21" s="3">
        <f>(Aug1!E21+Aug2!E21)</f>
        <v>0</v>
      </c>
      <c r="F21" s="7">
        <f>(Aug1!F21+Aug2!F21)</f>
        <v>0</v>
      </c>
      <c r="G21" s="3">
        <f>(Aug1!G21+Aug2!G21)</f>
        <v>9</v>
      </c>
      <c r="H21" s="3">
        <f>(Aug1!H21+Aug2!H21)</f>
        <v>20</v>
      </c>
      <c r="I21" s="7">
        <f>(Aug1!I21+Aug2!I21)</f>
        <v>29</v>
      </c>
    </row>
    <row r="22" spans="1:9" ht="15.75">
      <c r="A22" s="31"/>
      <c r="B22" s="7">
        <v>3</v>
      </c>
      <c r="C22" s="2" t="s">
        <v>18</v>
      </c>
      <c r="D22" s="3">
        <f>(Aug1!D22+Aug2!D22)</f>
        <v>0</v>
      </c>
      <c r="E22" s="3">
        <f>(Aug1!E22+Aug2!E22)</f>
        <v>0</v>
      </c>
      <c r="F22" s="7">
        <f>(Aug1!F22+Aug2!F22)</f>
        <v>0</v>
      </c>
      <c r="G22" s="3">
        <f>(Aug1!G22+Aug2!G22)</f>
        <v>0</v>
      </c>
      <c r="H22" s="3">
        <f>(Aug1!H22+Aug2!H22)</f>
        <v>0</v>
      </c>
      <c r="I22" s="7">
        <f>(Aug1!I22+Aug2!I22)</f>
        <v>0</v>
      </c>
    </row>
    <row r="23" spans="1:9" ht="15.75">
      <c r="A23" s="31"/>
      <c r="B23" s="7">
        <v>4</v>
      </c>
      <c r="C23" s="2" t="s">
        <v>19</v>
      </c>
      <c r="D23" s="3">
        <f>(Aug1!D23+Aug2!D23)</f>
        <v>0</v>
      </c>
      <c r="E23" s="3">
        <f>(Aug1!E23+Aug2!E23)</f>
        <v>0</v>
      </c>
      <c r="F23" s="7">
        <f>(Aug1!F23+Aug2!F23)</f>
        <v>0</v>
      </c>
      <c r="G23" s="3">
        <f>(Aug1!G23+Aug2!G23)</f>
        <v>0</v>
      </c>
      <c r="H23" s="3">
        <f>(Aug1!H23+Aug2!H23)</f>
        <v>1</v>
      </c>
      <c r="I23" s="7">
        <f>(Aug1!I23+Aug2!I23)</f>
        <v>1</v>
      </c>
    </row>
    <row r="24" spans="1:9" ht="15.75">
      <c r="A24" s="31"/>
      <c r="B24" s="7">
        <v>5</v>
      </c>
      <c r="C24" s="2" t="s">
        <v>20</v>
      </c>
      <c r="D24" s="3">
        <f>(Aug1!D24+Aug2!D24)</f>
        <v>0</v>
      </c>
      <c r="E24" s="3">
        <f>(Aug1!E24+Aug2!E24)</f>
        <v>0</v>
      </c>
      <c r="F24" s="7">
        <f>(Aug1!F24+Aug2!F24)</f>
        <v>0</v>
      </c>
      <c r="G24" s="3">
        <f>(Aug1!G24+Aug2!G24)</f>
        <v>0</v>
      </c>
      <c r="H24" s="3">
        <f>(Aug1!H24+Aug2!H24)</f>
        <v>0</v>
      </c>
      <c r="I24" s="7">
        <f>(Aug1!I24+Aug2!I24)</f>
        <v>0</v>
      </c>
    </row>
    <row r="25" spans="1:9" ht="16.5" thickBot="1">
      <c r="A25" s="32"/>
      <c r="B25" s="4">
        <v>6</v>
      </c>
      <c r="C25" s="6" t="s">
        <v>8</v>
      </c>
      <c r="D25" s="3">
        <f>(Aug1!D25+Aug2!D25)</f>
        <v>0</v>
      </c>
      <c r="E25" s="3">
        <f>(Aug1!E25+Aug2!E25)</f>
        <v>0</v>
      </c>
      <c r="F25" s="7">
        <f>(Aug1!F25+Aug2!F25)</f>
        <v>0</v>
      </c>
      <c r="G25" s="3">
        <f>(Aug1!G25+Aug2!G25)</f>
        <v>1</v>
      </c>
      <c r="H25" s="3">
        <f>(Aug1!H25+Aug2!H25)</f>
        <v>1</v>
      </c>
      <c r="I25" s="7">
        <f>(Aug1!I25+Aug2!I25)</f>
        <v>2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10</v>
      </c>
      <c r="H26" s="8">
        <f t="shared" si="0"/>
        <v>22</v>
      </c>
      <c r="I26" s="13">
        <f t="shared" si="0"/>
        <v>32</v>
      </c>
      <c r="J26" s="12">
        <f>F26+I26</f>
        <v>32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(Aug1!D29+Aug2!D29)</f>
        <v>0</v>
      </c>
      <c r="E29" s="3">
        <f>(Aug1!E29+Aug2!E29)</f>
        <v>0</v>
      </c>
      <c r="F29" s="7">
        <f>(Aug1!F29+Aug2!F29)</f>
        <v>0</v>
      </c>
      <c r="G29" s="3">
        <f>(Aug1!G29+Aug2!G29)</f>
        <v>0</v>
      </c>
      <c r="H29" s="3">
        <f>(Aug1!H29+Aug2!H29)</f>
        <v>0</v>
      </c>
      <c r="I29" s="7">
        <f>(Aug1!I29+Aug2!I29)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(Aug1!D30+Aug2!D30)</f>
        <v>0</v>
      </c>
      <c r="E30" s="3">
        <f>(Aug1!E30+Aug2!E30)</f>
        <v>0</v>
      </c>
      <c r="F30" s="7">
        <f>(Aug1!F30+Aug2!F30)</f>
        <v>0</v>
      </c>
      <c r="G30" s="3">
        <f>(Aug1!G30+Aug2!G30)</f>
        <v>0</v>
      </c>
      <c r="H30" s="3">
        <f>(Aug1!H30+Aug2!H30)</f>
        <v>0</v>
      </c>
      <c r="I30" s="7">
        <f>(Aug1!I30+Aug2!I30)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(Aug1!D31+Aug2!D31)</f>
        <v>0</v>
      </c>
      <c r="E31" s="3">
        <f>(Aug1!E31+Aug2!E31)</f>
        <v>0</v>
      </c>
      <c r="F31" s="7">
        <f>(Aug1!F31+Aug2!F31)</f>
        <v>0</v>
      </c>
      <c r="G31" s="3">
        <f>(Aug1!G31+Aug2!G31)</f>
        <v>0</v>
      </c>
      <c r="H31" s="3">
        <f>(Aug1!H31+Aug2!H31)</f>
        <v>0</v>
      </c>
      <c r="I31" s="7">
        <f>(Aug1!I31+Aug2!I31)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(Aug1!D32+Aug2!D32)</f>
        <v>0</v>
      </c>
      <c r="E32" s="3">
        <f>(Aug1!E32+Aug2!E32)</f>
        <v>0</v>
      </c>
      <c r="F32" s="7">
        <f>(Aug1!F32+Aug2!F32)</f>
        <v>0</v>
      </c>
      <c r="G32" s="3">
        <f>(Aug1!G32+Aug2!G32)</f>
        <v>0</v>
      </c>
      <c r="H32" s="3">
        <f>(Aug1!H32+Aug2!H32)</f>
        <v>0</v>
      </c>
      <c r="I32" s="7">
        <f>(Aug1!I32+Aug2!I32)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(Aug1!D33+Aug2!D33)</f>
        <v>0</v>
      </c>
      <c r="E33" s="3">
        <f>(Aug1!E33+Aug2!E33)</f>
        <v>0</v>
      </c>
      <c r="F33" s="7">
        <f>(Aug1!F33+Aug2!F33)</f>
        <v>0</v>
      </c>
      <c r="G33" s="3">
        <f>(Aug1!G33+Aug2!G33)</f>
        <v>11</v>
      </c>
      <c r="H33" s="3">
        <f>(Aug1!H33+Aug2!H33)</f>
        <v>15</v>
      </c>
      <c r="I33" s="7">
        <f>(Aug1!I33+Aug2!I33)</f>
        <v>26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>(D34+E34)</f>
        <v>0</v>
      </c>
      <c r="G34" s="3">
        <f>(Aug1!G34+Aug2!G34)</f>
        <v>0</v>
      </c>
      <c r="H34" s="3">
        <f>(Aug1!H34+Aug2!H34)</f>
        <v>0</v>
      </c>
      <c r="I34" s="7">
        <f>(Aug1!I34+Aug2!I34)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11</v>
      </c>
      <c r="H35" s="8">
        <f t="shared" si="1"/>
        <v>15</v>
      </c>
      <c r="I35" s="13">
        <f t="shared" si="1"/>
        <v>26</v>
      </c>
      <c r="J35" s="12">
        <f>F35+I35</f>
        <v>26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(Aug1!D38+Aug2!D38)</f>
        <v>0</v>
      </c>
      <c r="E38" s="3">
        <f>(Aug1!E38+Aug2!E38)</f>
        <v>0</v>
      </c>
      <c r="F38" s="7">
        <f>(Aug1!F38+Aug2!F38)</f>
        <v>0</v>
      </c>
      <c r="G38" s="3">
        <f>(Aug1!G38+Aug2!G38)</f>
        <v>0</v>
      </c>
      <c r="H38" s="3">
        <f>(Aug1!H38+Aug2!H38)</f>
        <v>0</v>
      </c>
      <c r="I38" s="7">
        <f>(Aug1!I38+Aug2!I38)</f>
        <v>0</v>
      </c>
    </row>
    <row r="39" spans="1:9" ht="16.5" thickBot="1">
      <c r="A39" s="41"/>
      <c r="B39" s="4"/>
      <c r="C39" s="6" t="s">
        <v>24</v>
      </c>
      <c r="D39" s="3">
        <f>(Aug1!D39+Aug2!D39)</f>
        <v>0</v>
      </c>
      <c r="E39" s="3">
        <f>(Aug1!E39+Aug2!E39)</f>
        <v>0</v>
      </c>
      <c r="F39" s="7">
        <f>(Aug1!F39+Aug2!F39)</f>
        <v>0</v>
      </c>
      <c r="G39" s="3">
        <f>(Aug1!G39+Aug2!G39)</f>
        <v>0</v>
      </c>
      <c r="H39" s="3">
        <f>(Aug1!H39+Aug2!H39)</f>
        <v>0</v>
      </c>
      <c r="I39" s="7">
        <f>(Aug1!I39+Aug2!I39)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32</v>
      </c>
      <c r="F42" s="17"/>
      <c r="G42" s="9" t="s">
        <v>29</v>
      </c>
      <c r="H42" s="14">
        <f>(Aug1!H42+Aug2!H42)</f>
        <v>29</v>
      </c>
      <c r="I42" s="15" t="s">
        <v>28</v>
      </c>
      <c r="J42" s="7">
        <f>E42-H42</f>
        <v>3</v>
      </c>
    </row>
    <row r="43" spans="1:10" ht="15.75">
      <c r="A43" s="10" t="s">
        <v>32</v>
      </c>
      <c r="B43" s="1"/>
      <c r="C43" s="1"/>
      <c r="D43" s="9" t="s">
        <v>0</v>
      </c>
      <c r="E43" s="7">
        <f>(Aug1!E43+Aug2!E43)</f>
        <v>19</v>
      </c>
      <c r="F43" s="17"/>
      <c r="G43" s="9" t="s">
        <v>29</v>
      </c>
      <c r="H43" s="14">
        <f>(Aug1!H43+Aug2!H43)</f>
        <v>17</v>
      </c>
      <c r="I43" s="15" t="s">
        <v>28</v>
      </c>
      <c r="J43" s="7">
        <f>(Aug1!J43+Aug2!J43)</f>
        <v>2</v>
      </c>
    </row>
    <row r="44" spans="1:10" ht="15.75">
      <c r="A44" s="10" t="s">
        <v>39</v>
      </c>
      <c r="B44" s="10"/>
      <c r="C44" s="1"/>
      <c r="D44" s="9" t="s">
        <v>0</v>
      </c>
      <c r="E44" s="7">
        <f>(Aug1!E44+Aug2!E44)</f>
        <v>30</v>
      </c>
      <c r="F44" s="17"/>
      <c r="G44" s="9" t="s">
        <v>30</v>
      </c>
      <c r="H44" s="14">
        <f>(H42-H43)</f>
        <v>12</v>
      </c>
      <c r="I44" s="15" t="s">
        <v>31</v>
      </c>
      <c r="J44" s="7">
        <f>(Aug1!J44+Aug2!J44)</f>
        <v>1</v>
      </c>
    </row>
    <row r="45" spans="1:6" ht="15.75">
      <c r="A45" s="10" t="s">
        <v>40</v>
      </c>
      <c r="D45" s="9" t="s">
        <v>0</v>
      </c>
      <c r="E45" s="7">
        <f>(Aug1!E45+Aug2!E45)</f>
        <v>19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26</v>
      </c>
      <c r="F47" s="20"/>
      <c r="G47" s="9" t="s">
        <v>46</v>
      </c>
      <c r="H47" s="14">
        <f>(Aug1!H47+Aug2!H47)</f>
        <v>26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(Aug1!E48+Aug2!E48)</f>
        <v>8</v>
      </c>
      <c r="G48" s="9" t="s">
        <v>46</v>
      </c>
      <c r="H48" s="14">
        <f>(Aug1!H48+Aug2!H48)</f>
        <v>8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18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4" right="0.22" top="0.41" bottom="0.46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7">
      <selection activeCell="F53" sqref="F53"/>
    </sheetView>
  </sheetViews>
  <sheetFormatPr defaultColWidth="9.140625" defaultRowHeight="12.75"/>
  <cols>
    <col min="3" max="3" width="41.57421875" style="0" customWidth="1"/>
    <col min="10" max="10" width="17.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50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51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14</v>
      </c>
      <c r="H8" s="3">
        <v>7</v>
      </c>
      <c r="I8" s="7">
        <f>(G8+H8)</f>
        <v>21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1</v>
      </c>
      <c r="I9" s="7">
        <f aca="true" t="shared" si="1" ref="I9:I16">(G9+H9)</f>
        <v>1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3</v>
      </c>
      <c r="H14" s="3">
        <v>2</v>
      </c>
      <c r="I14" s="7">
        <f t="shared" si="1"/>
        <v>5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1</v>
      </c>
      <c r="F15" s="7">
        <f t="shared" si="0"/>
        <v>1</v>
      </c>
      <c r="G15" s="3">
        <v>9</v>
      </c>
      <c r="H15" s="3">
        <v>11</v>
      </c>
      <c r="I15" s="7">
        <f t="shared" si="1"/>
        <v>20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3</v>
      </c>
      <c r="H16" s="3">
        <v>3</v>
      </c>
      <c r="I16" s="7">
        <f t="shared" si="1"/>
        <v>6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1</v>
      </c>
      <c r="F17" s="11">
        <f>(D17+E17)</f>
        <v>1</v>
      </c>
      <c r="G17" s="8">
        <f>SUM(G8:G16)</f>
        <v>29</v>
      </c>
      <c r="H17" s="8">
        <f>SUM(H8:H16)</f>
        <v>24</v>
      </c>
      <c r="I17" s="11">
        <f>SUM(I8:I16)</f>
        <v>53</v>
      </c>
      <c r="J17" s="12">
        <f>F17+I17</f>
        <v>54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10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  <c r="J20" s="23" t="s">
        <v>37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7</v>
      </c>
      <c r="H21" s="3">
        <v>4</v>
      </c>
      <c r="I21" s="7">
        <f t="shared" si="3"/>
        <v>11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1</v>
      </c>
      <c r="I23" s="7">
        <f t="shared" si="3"/>
        <v>1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1</v>
      </c>
      <c r="I25" s="7">
        <f t="shared" si="3"/>
        <v>1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7</v>
      </c>
      <c r="H26" s="8">
        <f t="shared" si="4"/>
        <v>6</v>
      </c>
      <c r="I26" s="13">
        <f t="shared" si="4"/>
        <v>13</v>
      </c>
      <c r="J26" s="12">
        <f>F26+I26</f>
        <v>13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13</v>
      </c>
      <c r="F42" s="17"/>
      <c r="G42" s="9" t="s">
        <v>29</v>
      </c>
      <c r="H42" s="14">
        <v>11</v>
      </c>
      <c r="I42" s="15" t="s">
        <v>28</v>
      </c>
      <c r="J42" s="7">
        <f>E42-H42</f>
        <v>2</v>
      </c>
    </row>
    <row r="43" spans="1:10" ht="15.75">
      <c r="A43" s="10" t="s">
        <v>32</v>
      </c>
      <c r="B43" s="1"/>
      <c r="C43" s="1"/>
      <c r="D43" s="9" t="s">
        <v>0</v>
      </c>
      <c r="E43" s="7">
        <v>3</v>
      </c>
      <c r="F43" s="17"/>
      <c r="G43" s="9" t="s">
        <v>29</v>
      </c>
      <c r="H43" s="14">
        <v>2</v>
      </c>
      <c r="I43" s="15" t="s">
        <v>28</v>
      </c>
      <c r="J43" s="7">
        <v>1</v>
      </c>
    </row>
    <row r="44" spans="1:10" ht="15.75">
      <c r="A44" s="10" t="s">
        <v>39</v>
      </c>
      <c r="B44" s="10"/>
      <c r="C44" s="1"/>
      <c r="D44" s="9" t="s">
        <v>0</v>
      </c>
      <c r="E44" s="7">
        <v>12</v>
      </c>
      <c r="F44" s="17"/>
      <c r="G44" s="9" t="s">
        <v>30</v>
      </c>
      <c r="H44" s="14">
        <f>(H42-H43)</f>
        <v>9</v>
      </c>
      <c r="I44" s="15" t="s">
        <v>31</v>
      </c>
      <c r="J44" s="7">
        <f>(J42-J43)</f>
        <v>1</v>
      </c>
    </row>
    <row r="45" spans="1:6" ht="15.75">
      <c r="A45" s="10" t="s">
        <v>40</v>
      </c>
      <c r="D45" s="9" t="s">
        <v>0</v>
      </c>
      <c r="E45" s="7">
        <v>3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(J40)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</sheetData>
  <sheetProtection/>
  <mergeCells count="25"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  <mergeCell ref="A8:A16"/>
    <mergeCell ref="J8:J16"/>
    <mergeCell ref="A17:C17"/>
    <mergeCell ref="A19:C19"/>
    <mergeCell ref="D19:I19"/>
    <mergeCell ref="A20:A25"/>
    <mergeCell ref="A1:J1"/>
    <mergeCell ref="A2:N2"/>
    <mergeCell ref="A3:J3"/>
    <mergeCell ref="A6:C7"/>
    <mergeCell ref="D6:E6"/>
    <mergeCell ref="F6:F7"/>
    <mergeCell ref="G6:H6"/>
    <mergeCell ref="I6:I7"/>
    <mergeCell ref="J6:J7"/>
  </mergeCells>
  <printOptions/>
  <pageMargins left="0.52" right="0.23" top="0.39" bottom="0.38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1">
      <selection activeCell="F50" sqref="F50"/>
    </sheetView>
  </sheetViews>
  <sheetFormatPr defaultColWidth="9.140625" defaultRowHeight="12.75"/>
  <cols>
    <col min="3" max="3" width="41.57421875" style="0" customWidth="1"/>
    <col min="10" max="10" width="17.140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88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89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1</v>
      </c>
      <c r="F8" s="7">
        <f>(D8+E8)</f>
        <v>1</v>
      </c>
      <c r="G8" s="3">
        <v>10</v>
      </c>
      <c r="H8" s="3">
        <v>32</v>
      </c>
      <c r="I8" s="7">
        <f>(G8+H8)</f>
        <v>42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1</v>
      </c>
      <c r="I10" s="7">
        <f t="shared" si="1"/>
        <v>1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4</v>
      </c>
      <c r="H14" s="3">
        <v>9</v>
      </c>
      <c r="I14" s="7">
        <f t="shared" si="1"/>
        <v>13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2</v>
      </c>
      <c r="F15" s="7">
        <f t="shared" si="0"/>
        <v>2</v>
      </c>
      <c r="G15" s="3">
        <v>16</v>
      </c>
      <c r="H15" s="3">
        <v>27</v>
      </c>
      <c r="I15" s="7">
        <f t="shared" si="1"/>
        <v>43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1</v>
      </c>
      <c r="I16" s="7">
        <f t="shared" si="1"/>
        <v>1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3</v>
      </c>
      <c r="F17" s="11">
        <f>(D17+E17)</f>
        <v>3</v>
      </c>
      <c r="G17" s="8">
        <f>SUM(G8:G16)</f>
        <v>30</v>
      </c>
      <c r="H17" s="8">
        <f>SUM(H8:H16)</f>
        <v>70</v>
      </c>
      <c r="I17" s="11">
        <f>SUM(I8:I16)</f>
        <v>100</v>
      </c>
      <c r="J17" s="12">
        <f>F17+I17</f>
        <v>103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1</v>
      </c>
      <c r="F21" s="7">
        <f t="shared" si="2"/>
        <v>1</v>
      </c>
      <c r="G21" s="3">
        <v>7</v>
      </c>
      <c r="H21" s="3">
        <v>22</v>
      </c>
      <c r="I21" s="7">
        <f t="shared" si="3"/>
        <v>29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3</v>
      </c>
      <c r="H25" s="3">
        <v>8</v>
      </c>
      <c r="I25" s="7">
        <f t="shared" si="3"/>
        <v>11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1</v>
      </c>
      <c r="F26" s="13">
        <f t="shared" si="4"/>
        <v>1</v>
      </c>
      <c r="G26" s="8">
        <f t="shared" si="4"/>
        <v>10</v>
      </c>
      <c r="H26" s="8">
        <f t="shared" si="4"/>
        <v>30</v>
      </c>
      <c r="I26" s="13">
        <f t="shared" si="4"/>
        <v>40</v>
      </c>
      <c r="J26" s="12">
        <f>F26+I26</f>
        <v>41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4</v>
      </c>
      <c r="H33" s="3">
        <v>8</v>
      </c>
      <c r="I33" s="7">
        <f t="shared" si="6"/>
        <v>12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4</v>
      </c>
      <c r="H35" s="8">
        <f t="shared" si="7"/>
        <v>8</v>
      </c>
      <c r="I35" s="13">
        <f t="shared" si="7"/>
        <v>12</v>
      </c>
      <c r="J35" s="12">
        <f>F35+I35</f>
        <v>12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41</v>
      </c>
      <c r="F42" s="17"/>
      <c r="G42" s="9" t="s">
        <v>29</v>
      </c>
      <c r="H42" s="14">
        <v>30</v>
      </c>
      <c r="I42" s="15" t="s">
        <v>28</v>
      </c>
      <c r="J42" s="7">
        <f>E42-H42</f>
        <v>11</v>
      </c>
    </row>
    <row r="43" spans="1:10" ht="15.75">
      <c r="A43" s="10" t="s">
        <v>32</v>
      </c>
      <c r="B43" s="1"/>
      <c r="C43" s="1"/>
      <c r="D43" s="9" t="s">
        <v>0</v>
      </c>
      <c r="E43" s="7">
        <v>23</v>
      </c>
      <c r="F43" s="17"/>
      <c r="G43" s="9" t="s">
        <v>29</v>
      </c>
      <c r="H43" s="14">
        <v>18</v>
      </c>
      <c r="I43" s="15" t="s">
        <v>28</v>
      </c>
      <c r="J43" s="7">
        <f>(E43-H43)</f>
        <v>5</v>
      </c>
    </row>
    <row r="44" spans="1:10" ht="15.75">
      <c r="A44" s="10" t="s">
        <v>39</v>
      </c>
      <c r="B44" s="10"/>
      <c r="C44" s="1"/>
      <c r="D44" s="9" t="s">
        <v>0</v>
      </c>
      <c r="E44" s="7">
        <v>41</v>
      </c>
      <c r="F44" s="17"/>
      <c r="G44" s="9" t="s">
        <v>30</v>
      </c>
      <c r="H44" s="14">
        <f>(H42-H43)</f>
        <v>12</v>
      </c>
      <c r="I44" s="15" t="s">
        <v>31</v>
      </c>
      <c r="J44" s="7">
        <f>(J42-J43)</f>
        <v>6</v>
      </c>
    </row>
    <row r="45" spans="1:6" ht="15.75">
      <c r="A45" s="10" t="s">
        <v>40</v>
      </c>
      <c r="D45" s="9" t="s">
        <v>0</v>
      </c>
      <c r="E45" s="7">
        <v>23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12</v>
      </c>
      <c r="F47" s="20"/>
      <c r="G47" s="9" t="s">
        <v>46</v>
      </c>
      <c r="H47" s="14">
        <v>12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12</v>
      </c>
      <c r="G48" s="9" t="s">
        <v>46</v>
      </c>
      <c r="H48" s="14">
        <v>12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7" right="0.26" top="0.39" bottom="0.41" header="0.3" footer="0.3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4">
      <selection activeCell="A4" sqref="A4"/>
    </sheetView>
  </sheetViews>
  <sheetFormatPr defaultColWidth="9.140625" defaultRowHeight="12.75"/>
  <cols>
    <col min="1" max="1" width="9.00390625" style="0" customWidth="1"/>
    <col min="3" max="3" width="41.28125" style="0" customWidth="1"/>
    <col min="10" max="10" width="18.57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79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0</v>
      </c>
      <c r="H8" s="3">
        <v>0</v>
      </c>
      <c r="I8" s="7">
        <f>(G8+H8)</f>
        <v>0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0</v>
      </c>
      <c r="H14" s="3">
        <v>0</v>
      </c>
      <c r="I14" s="7">
        <f t="shared" si="1"/>
        <v>0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0</v>
      </c>
      <c r="H15" s="3">
        <v>0</v>
      </c>
      <c r="I15" s="7">
        <f t="shared" si="1"/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0</v>
      </c>
      <c r="I21" s="7">
        <f t="shared" si="3"/>
        <v>0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0</v>
      </c>
      <c r="H26" s="8">
        <f t="shared" si="4"/>
        <v>0</v>
      </c>
      <c r="I26" s="13">
        <f t="shared" si="4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35" right="0.22" top="0.38" bottom="0.37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1">
      <selection activeCell="F50" sqref="F50"/>
    </sheetView>
  </sheetViews>
  <sheetFormatPr defaultColWidth="9.140625" defaultRowHeight="12.75"/>
  <cols>
    <col min="3" max="3" width="35.00390625" style="0" customWidth="1"/>
    <col min="10" max="10" width="21.140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79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(Sep1!D8+Sep2!D8)</f>
        <v>0</v>
      </c>
      <c r="E8" s="3">
        <f>(Sep1!E8+Sep2!E8)</f>
        <v>1</v>
      </c>
      <c r="F8" s="7">
        <f>(Sep1!F8+Sep2!F8)</f>
        <v>1</v>
      </c>
      <c r="G8" s="3">
        <f>(Sep1!G8+Sep2!G8)</f>
        <v>10</v>
      </c>
      <c r="H8" s="3">
        <f>(Sep1!H8+Sep2!H8)</f>
        <v>32</v>
      </c>
      <c r="I8" s="7">
        <f>(Sep1!I8+Sep2!I8)</f>
        <v>42</v>
      </c>
      <c r="J8" s="33"/>
    </row>
    <row r="9" spans="1:10" ht="15.75">
      <c r="A9" s="31"/>
      <c r="B9" s="7">
        <v>2</v>
      </c>
      <c r="C9" s="2" t="s">
        <v>2</v>
      </c>
      <c r="D9" s="3">
        <f>(Sep1!D9+Sep2!D9)</f>
        <v>0</v>
      </c>
      <c r="E9" s="3">
        <f>(Sep1!E9+Sep2!E9)</f>
        <v>0</v>
      </c>
      <c r="F9" s="7">
        <f>(Sep1!F9+Sep2!F9)</f>
        <v>0</v>
      </c>
      <c r="G9" s="3">
        <f>(Sep1!G9+Sep2!G9)</f>
        <v>0</v>
      </c>
      <c r="H9" s="3">
        <f>(Sep1!H9+Sep2!H9)</f>
        <v>0</v>
      </c>
      <c r="I9" s="7">
        <f>(Sep1!I9+Sep2!I9)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(Sep1!D10+Sep2!D10)</f>
        <v>0</v>
      </c>
      <c r="E10" s="3">
        <f>(Sep1!E10+Sep2!E10)</f>
        <v>0</v>
      </c>
      <c r="F10" s="7">
        <f>(Sep1!F10+Sep2!F10)</f>
        <v>0</v>
      </c>
      <c r="G10" s="3">
        <f>(Sep1!G10+Sep2!G10)</f>
        <v>0</v>
      </c>
      <c r="H10" s="3">
        <f>(Sep1!H10+Sep2!H10)</f>
        <v>1</v>
      </c>
      <c r="I10" s="7">
        <f>(Sep1!I10+Sep2!I10)</f>
        <v>1</v>
      </c>
      <c r="J10" s="25"/>
    </row>
    <row r="11" spans="1:10" ht="15.75">
      <c r="A11" s="31"/>
      <c r="B11" s="7">
        <v>4</v>
      </c>
      <c r="C11" s="2" t="s">
        <v>4</v>
      </c>
      <c r="D11" s="3">
        <f>(Sep1!D11+Sep2!D11)</f>
        <v>0</v>
      </c>
      <c r="E11" s="3">
        <f>(Sep1!E11+Sep2!E11)</f>
        <v>0</v>
      </c>
      <c r="F11" s="7">
        <f>(Sep1!F11+Sep2!F11)</f>
        <v>0</v>
      </c>
      <c r="G11" s="3">
        <f>(Sep1!G11+Sep2!G11)</f>
        <v>0</v>
      </c>
      <c r="H11" s="3">
        <f>(Sep1!H11+Sep2!H11)</f>
        <v>0</v>
      </c>
      <c r="I11" s="7">
        <f>(Sep1!I11+Sep2!I11)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(Sep1!D12+Sep2!D12)</f>
        <v>0</v>
      </c>
      <c r="E12" s="3">
        <f>(Sep1!E12+Sep2!E12)</f>
        <v>0</v>
      </c>
      <c r="F12" s="7">
        <f>(Sep1!F12+Sep2!F12)</f>
        <v>0</v>
      </c>
      <c r="G12" s="3">
        <f>(Sep1!G12+Sep2!G12)</f>
        <v>0</v>
      </c>
      <c r="H12" s="3">
        <f>(Sep1!H12+Sep2!H12)</f>
        <v>0</v>
      </c>
      <c r="I12" s="7">
        <f>(Sep1!I12+Sep2!I12)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(Sep1!D13+Sep2!D13)</f>
        <v>0</v>
      </c>
      <c r="E13" s="3">
        <f>(Sep1!E13+Sep2!E13)</f>
        <v>0</v>
      </c>
      <c r="F13" s="7">
        <f>(Sep1!F13+Sep2!F13)</f>
        <v>0</v>
      </c>
      <c r="G13" s="3">
        <f>(Sep1!G13+Sep2!G13)</f>
        <v>0</v>
      </c>
      <c r="H13" s="3">
        <f>(Sep1!H13+Sep2!H13)</f>
        <v>0</v>
      </c>
      <c r="I13" s="7">
        <f>(Sep1!I13+Sep2!I13)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(Sep1!D14+Sep2!D14)</f>
        <v>0</v>
      </c>
      <c r="E14" s="3">
        <f>(Sep1!E14+Sep2!E14)</f>
        <v>0</v>
      </c>
      <c r="F14" s="7">
        <f>(Sep1!F14+Sep2!F14)</f>
        <v>0</v>
      </c>
      <c r="G14" s="3">
        <f>(Sep1!G14+Sep2!G14)</f>
        <v>4</v>
      </c>
      <c r="H14" s="3">
        <f>(Sep1!H14+Sep2!H14)</f>
        <v>9</v>
      </c>
      <c r="I14" s="7">
        <f>(Sep1!I14+Sep2!I14)</f>
        <v>13</v>
      </c>
      <c r="J14" s="25"/>
    </row>
    <row r="15" spans="1:10" ht="15.75">
      <c r="A15" s="31"/>
      <c r="B15" s="7">
        <v>8</v>
      </c>
      <c r="C15" s="2" t="s">
        <v>8</v>
      </c>
      <c r="D15" s="3">
        <f>(Sep1!D15+Sep2!D15)</f>
        <v>0</v>
      </c>
      <c r="E15" s="3">
        <f>(Sep1!E15+Sep2!E15)</f>
        <v>2</v>
      </c>
      <c r="F15" s="7">
        <f>(Sep1!F15+Sep2!F15)</f>
        <v>2</v>
      </c>
      <c r="G15" s="3">
        <f>(Sep1!G15+Sep2!G15)</f>
        <v>16</v>
      </c>
      <c r="H15" s="3">
        <f>(Sep1!H15+Sep2!H15)</f>
        <v>27</v>
      </c>
      <c r="I15" s="7">
        <f>(Sep1!I15+Sep2!I15)</f>
        <v>43</v>
      </c>
      <c r="J15" s="25"/>
    </row>
    <row r="16" spans="1:10" ht="16.5" thickBot="1">
      <c r="A16" s="32"/>
      <c r="B16" s="4">
        <v>9</v>
      </c>
      <c r="C16" s="6" t="s">
        <v>9</v>
      </c>
      <c r="D16" s="3">
        <f>(Sep1!D16+Sep2!D16)</f>
        <v>0</v>
      </c>
      <c r="E16" s="3">
        <f>(Sep1!E16+Sep2!E16)</f>
        <v>0</v>
      </c>
      <c r="F16" s="7">
        <f>(Sep1!F16+Sep2!F16)</f>
        <v>0</v>
      </c>
      <c r="G16" s="3">
        <f>(Sep1!G16+Sep2!G16)</f>
        <v>0</v>
      </c>
      <c r="H16" s="3">
        <f>(Sep1!H16+Sep2!H16)</f>
        <v>1</v>
      </c>
      <c r="I16" s="7">
        <f>(Sep1!I16+Sep2!I16)</f>
        <v>1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3</v>
      </c>
      <c r="F17" s="11">
        <f>(D17+E17)</f>
        <v>3</v>
      </c>
      <c r="G17" s="8">
        <f>SUM(G8:G16)</f>
        <v>30</v>
      </c>
      <c r="H17" s="8">
        <f>SUM(H8:H16)</f>
        <v>70</v>
      </c>
      <c r="I17" s="11">
        <f>SUM(I8:I16)</f>
        <v>100</v>
      </c>
      <c r="J17" s="12">
        <f>F17+I17</f>
        <v>103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(Sep1!D20+Sep2!D20)</f>
        <v>0</v>
      </c>
      <c r="E20" s="3">
        <f>(Sep1!E20+Sep2!E20)</f>
        <v>0</v>
      </c>
      <c r="F20" s="7">
        <f>(Sep1!F20+Sep2!F20)</f>
        <v>0</v>
      </c>
      <c r="G20" s="3">
        <f>(Sep1!G20+Sep2!G20)</f>
        <v>0</v>
      </c>
      <c r="H20" s="3">
        <f>(Sep1!H20+Sep2!H20)</f>
        <v>0</v>
      </c>
      <c r="I20" s="7">
        <f>(Sep1!I20+Sep2!I20)</f>
        <v>0</v>
      </c>
    </row>
    <row r="21" spans="1:9" ht="15.75">
      <c r="A21" s="31"/>
      <c r="B21" s="7">
        <v>2</v>
      </c>
      <c r="C21" s="2" t="s">
        <v>17</v>
      </c>
      <c r="D21" s="3">
        <f>(Sep1!D21+Sep2!D21)</f>
        <v>0</v>
      </c>
      <c r="E21" s="3">
        <f>(Sep1!E21+Sep2!E21)</f>
        <v>1</v>
      </c>
      <c r="F21" s="7">
        <f>(Sep1!F21+Sep2!F21)</f>
        <v>1</v>
      </c>
      <c r="G21" s="3">
        <f>(Sep1!G21+Sep2!G21)</f>
        <v>7</v>
      </c>
      <c r="H21" s="3">
        <f>(Sep1!H21+Sep2!H21)</f>
        <v>22</v>
      </c>
      <c r="I21" s="7">
        <f>(Sep1!I21+Sep2!I21)</f>
        <v>29</v>
      </c>
    </row>
    <row r="22" spans="1:9" ht="15.75">
      <c r="A22" s="31"/>
      <c r="B22" s="7">
        <v>3</v>
      </c>
      <c r="C22" s="2" t="s">
        <v>18</v>
      </c>
      <c r="D22" s="3">
        <f>(Sep1!D22+Sep2!D22)</f>
        <v>0</v>
      </c>
      <c r="E22" s="3">
        <f>(Sep1!E22+Sep2!E22)</f>
        <v>0</v>
      </c>
      <c r="F22" s="7">
        <f>(Sep1!F22+Sep2!F22)</f>
        <v>0</v>
      </c>
      <c r="G22" s="3">
        <f>(Sep1!G22+Sep2!G22)</f>
        <v>0</v>
      </c>
      <c r="H22" s="3">
        <f>(Sep1!H22+Sep2!H22)</f>
        <v>0</v>
      </c>
      <c r="I22" s="7">
        <f>(Sep1!I22+Sep2!I22)</f>
        <v>0</v>
      </c>
    </row>
    <row r="23" spans="1:9" ht="15.75">
      <c r="A23" s="31"/>
      <c r="B23" s="7">
        <v>4</v>
      </c>
      <c r="C23" s="2" t="s">
        <v>19</v>
      </c>
      <c r="D23" s="3">
        <f>(Sep1!D23+Sep2!D23)</f>
        <v>0</v>
      </c>
      <c r="E23" s="3">
        <f>(Sep1!E23+Sep2!E23)</f>
        <v>0</v>
      </c>
      <c r="F23" s="7">
        <f>(Sep1!F23+Sep2!F23)</f>
        <v>0</v>
      </c>
      <c r="G23" s="3">
        <f>(Sep1!G23+Sep2!G23)</f>
        <v>0</v>
      </c>
      <c r="H23" s="3">
        <f>(Sep1!H23+Sep2!H23)</f>
        <v>0</v>
      </c>
      <c r="I23" s="7">
        <f>(Sep1!I23+Sep2!I23)</f>
        <v>0</v>
      </c>
    </row>
    <row r="24" spans="1:9" ht="15.75">
      <c r="A24" s="31"/>
      <c r="B24" s="7">
        <v>5</v>
      </c>
      <c r="C24" s="2" t="s">
        <v>20</v>
      </c>
      <c r="D24" s="3">
        <f>(Sep1!D24+Sep2!D24)</f>
        <v>0</v>
      </c>
      <c r="E24" s="3">
        <f>(Sep1!E24+Sep2!E24)</f>
        <v>0</v>
      </c>
      <c r="F24" s="7">
        <f>(Sep1!F24+Sep2!F24)</f>
        <v>0</v>
      </c>
      <c r="G24" s="3">
        <f>(Sep1!G24+Sep2!G24)</f>
        <v>0</v>
      </c>
      <c r="H24" s="3">
        <f>(Sep1!H24+Sep2!H24)</f>
        <v>0</v>
      </c>
      <c r="I24" s="7">
        <f>(Sep1!I24+Sep2!I24)</f>
        <v>0</v>
      </c>
    </row>
    <row r="25" spans="1:9" ht="16.5" thickBot="1">
      <c r="A25" s="32"/>
      <c r="B25" s="4">
        <v>6</v>
      </c>
      <c r="C25" s="6" t="s">
        <v>8</v>
      </c>
      <c r="D25" s="3">
        <f>(Sep1!D25+Sep2!D25)</f>
        <v>0</v>
      </c>
      <c r="E25" s="3">
        <f>(Sep1!E25+Sep2!E25)</f>
        <v>0</v>
      </c>
      <c r="F25" s="7">
        <f>(Sep1!F25+Sep2!F25)</f>
        <v>0</v>
      </c>
      <c r="G25" s="3">
        <f>(Sep1!G25+Sep2!G25)</f>
        <v>3</v>
      </c>
      <c r="H25" s="3">
        <f>(Sep1!H25+Sep2!H25)</f>
        <v>8</v>
      </c>
      <c r="I25" s="7">
        <f>(Sep1!I25+Sep2!I25)</f>
        <v>11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1</v>
      </c>
      <c r="F26" s="13">
        <f t="shared" si="0"/>
        <v>1</v>
      </c>
      <c r="G26" s="8">
        <f t="shared" si="0"/>
        <v>10</v>
      </c>
      <c r="H26" s="8">
        <f t="shared" si="0"/>
        <v>30</v>
      </c>
      <c r="I26" s="13">
        <f t="shared" si="0"/>
        <v>40</v>
      </c>
      <c r="J26" s="12">
        <f>F26+I26</f>
        <v>41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(Sep1!D29+Sep2!D29)</f>
        <v>0</v>
      </c>
      <c r="E29" s="3">
        <f>(Sep1!E29+Sep2!E29)</f>
        <v>0</v>
      </c>
      <c r="F29" s="7">
        <f>(Sep1!F29+Sep2!F29)</f>
        <v>0</v>
      </c>
      <c r="G29" s="3">
        <f>(Sep1!G29+Sep2!G29)</f>
        <v>0</v>
      </c>
      <c r="H29" s="3">
        <f>(Sep1!H29+Sep2!H29)</f>
        <v>0</v>
      </c>
      <c r="I29" s="7">
        <f>(Sep1!I29+Sep2!I29)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(Sep1!D30+Sep2!D30)</f>
        <v>0</v>
      </c>
      <c r="E30" s="3">
        <f>(Sep1!E30+Sep2!E30)</f>
        <v>0</v>
      </c>
      <c r="F30" s="7">
        <f>(Sep1!F30+Sep2!F30)</f>
        <v>0</v>
      </c>
      <c r="G30" s="3">
        <f>(Sep1!G30+Sep2!G30)</f>
        <v>0</v>
      </c>
      <c r="H30" s="3">
        <f>(Sep1!H30+Sep2!H30)</f>
        <v>0</v>
      </c>
      <c r="I30" s="7">
        <f>(Sep1!I30+Sep2!I30)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(Sep1!D31+Sep2!D31)</f>
        <v>0</v>
      </c>
      <c r="E31" s="3">
        <f>(Sep1!E31+Sep2!E31)</f>
        <v>0</v>
      </c>
      <c r="F31" s="7">
        <f>(Sep1!F31+Sep2!F31)</f>
        <v>0</v>
      </c>
      <c r="G31" s="3">
        <f>(Sep1!G31+Sep2!G31)</f>
        <v>0</v>
      </c>
      <c r="H31" s="3">
        <f>(Sep1!H31+Sep2!H31)</f>
        <v>0</v>
      </c>
      <c r="I31" s="7">
        <f>(Sep1!I31+Sep2!I31)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(Sep1!D32+Sep2!D32)</f>
        <v>0</v>
      </c>
      <c r="E32" s="3">
        <f>(Sep1!E32+Sep2!E32)</f>
        <v>0</v>
      </c>
      <c r="F32" s="7">
        <f>(Sep1!F32+Sep2!F32)</f>
        <v>0</v>
      </c>
      <c r="G32" s="3">
        <f>(Sep1!G32+Sep2!G32)</f>
        <v>0</v>
      </c>
      <c r="H32" s="3">
        <f>(Sep1!H32+Sep2!H32)</f>
        <v>0</v>
      </c>
      <c r="I32" s="7">
        <f>(Sep1!I32+Sep2!I32)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(Sep1!D33+Sep2!D33)</f>
        <v>0</v>
      </c>
      <c r="E33" s="3">
        <f>(Sep1!E33+Sep2!E33)</f>
        <v>0</v>
      </c>
      <c r="F33" s="7">
        <f>(Sep1!F33+Sep2!F33)</f>
        <v>0</v>
      </c>
      <c r="G33" s="3">
        <f>(Sep1!G33+Sep2!G33)</f>
        <v>4</v>
      </c>
      <c r="H33" s="3">
        <f>(Sep1!H33+Sep2!H33)</f>
        <v>8</v>
      </c>
      <c r="I33" s="7">
        <f>(Sep1!I33+Sep2!I33)</f>
        <v>12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(Sep1!D34+Sep2!D34)</f>
        <v>0</v>
      </c>
      <c r="E34" s="3">
        <f>(Sep1!E34+Sep2!E34)</f>
        <v>0</v>
      </c>
      <c r="F34" s="7">
        <f>(Sep1!F34+Sep2!F34)</f>
        <v>0</v>
      </c>
      <c r="G34" s="3">
        <f>(Sep1!G34+Sep2!G34)</f>
        <v>0</v>
      </c>
      <c r="H34" s="3">
        <f>(Sep1!H34+Sep2!H34)</f>
        <v>0</v>
      </c>
      <c r="I34" s="7">
        <f>(Sep1!I34+Sep2!I34)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4</v>
      </c>
      <c r="H35" s="8">
        <f t="shared" si="1"/>
        <v>8</v>
      </c>
      <c r="I35" s="13">
        <f t="shared" si="1"/>
        <v>12</v>
      </c>
      <c r="J35" s="12">
        <f>F35+I35</f>
        <v>12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(Sep1!D38+Sep2!D38)</f>
        <v>0</v>
      </c>
      <c r="E38" s="3">
        <f>(Sep1!E38+Sep2!E38)</f>
        <v>0</v>
      </c>
      <c r="F38" s="7">
        <f>(Sep1!F38+Sep2!F38)</f>
        <v>0</v>
      </c>
      <c r="G38" s="3">
        <f>(Sep1!G38+Sep2!G38)</f>
        <v>0</v>
      </c>
      <c r="H38" s="3">
        <f>(Sep1!H38+Sep2!H38)</f>
        <v>0</v>
      </c>
      <c r="I38" s="7">
        <f>(Sep1!I38+Sep2!I38)</f>
        <v>0</v>
      </c>
    </row>
    <row r="39" spans="1:9" ht="16.5" thickBot="1">
      <c r="A39" s="41"/>
      <c r="B39" s="4"/>
      <c r="C39" s="6" t="s">
        <v>24</v>
      </c>
      <c r="D39" s="3">
        <f>(Sep1!D39+Sep2!D39)</f>
        <v>0</v>
      </c>
      <c r="E39" s="3">
        <f>(Sep1!E39+Sep2!E39)</f>
        <v>0</v>
      </c>
      <c r="F39" s="7">
        <f>(Sep1!F39+Sep2!F39)</f>
        <v>0</v>
      </c>
      <c r="G39" s="3">
        <f>(Sep1!G39+Sep2!G39)</f>
        <v>0</v>
      </c>
      <c r="H39" s="3">
        <f>(Sep1!H39+Sep2!H39)</f>
        <v>0</v>
      </c>
      <c r="I39" s="7">
        <f>(Sep1!I39+Sep2!I39)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41</v>
      </c>
      <c r="F42" s="17"/>
      <c r="G42" s="9" t="s">
        <v>29</v>
      </c>
      <c r="H42" s="14">
        <f>(Sep1!H42+Sep2!H42)</f>
        <v>30</v>
      </c>
      <c r="I42" s="15" t="s">
        <v>28</v>
      </c>
      <c r="J42" s="7">
        <f>E42-H42</f>
        <v>11</v>
      </c>
    </row>
    <row r="43" spans="1:10" ht="15.75">
      <c r="A43" s="10" t="s">
        <v>32</v>
      </c>
      <c r="B43" s="1"/>
      <c r="C43" s="1"/>
      <c r="D43" s="9" t="s">
        <v>0</v>
      </c>
      <c r="E43" s="7">
        <f>(Sep1!E43+Sep2!E43)</f>
        <v>23</v>
      </c>
      <c r="F43" s="17"/>
      <c r="G43" s="9" t="s">
        <v>29</v>
      </c>
      <c r="H43" s="14">
        <f>(Sep1!H43+Sep2!H43)</f>
        <v>18</v>
      </c>
      <c r="I43" s="15" t="s">
        <v>28</v>
      </c>
      <c r="J43" s="7">
        <f>(Sep1!J43+Sep2!J43)</f>
        <v>5</v>
      </c>
    </row>
    <row r="44" spans="1:10" ht="15.75">
      <c r="A44" s="10" t="s">
        <v>39</v>
      </c>
      <c r="B44" s="10"/>
      <c r="C44" s="1"/>
      <c r="D44" s="9" t="s">
        <v>0</v>
      </c>
      <c r="E44" s="7">
        <f>(Sep1!E44+Sep2!E44)</f>
        <v>41</v>
      </c>
      <c r="F44" s="17"/>
      <c r="G44" s="9" t="s">
        <v>30</v>
      </c>
      <c r="H44" s="14">
        <f>(H42-H43)</f>
        <v>12</v>
      </c>
      <c r="I44" s="15" t="s">
        <v>31</v>
      </c>
      <c r="J44" s="7">
        <f>(Sep1!J44+Sep2!J44)</f>
        <v>6</v>
      </c>
    </row>
    <row r="45" spans="1:6" ht="15.75">
      <c r="A45" s="10" t="s">
        <v>40</v>
      </c>
      <c r="D45" s="9" t="s">
        <v>0</v>
      </c>
      <c r="E45" s="7">
        <f>(Sep1!E45+Sep2!E45)</f>
        <v>23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12</v>
      </c>
      <c r="F47" s="20"/>
      <c r="G47" s="9" t="s">
        <v>46</v>
      </c>
      <c r="H47" s="14">
        <f>(Sep1!H47+Sep2!H47)</f>
        <v>12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(Sep1!E48+Sep2!E48)</f>
        <v>12</v>
      </c>
      <c r="G48" s="9" t="s">
        <v>46</v>
      </c>
      <c r="H48" s="14">
        <v>12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52" right="0.31" top="0.41" bottom="0.46" header="0.3" footer="0.3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4">
      <selection activeCell="F53" sqref="F53"/>
    </sheetView>
  </sheetViews>
  <sheetFormatPr defaultColWidth="9.140625" defaultRowHeight="12.75"/>
  <cols>
    <col min="3" max="3" width="41.57421875" style="0" customWidth="1"/>
    <col min="10" max="10" width="16.71093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80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(Jul!D8+Aug!D8+Sep!D8)</f>
        <v>0</v>
      </c>
      <c r="E8" s="3">
        <f>(Jul!E8+Aug!E8+Sep!E8)</f>
        <v>1</v>
      </c>
      <c r="F8" s="7">
        <f>(Jul!F8+Aug!F8+Sep!F8)</f>
        <v>1</v>
      </c>
      <c r="G8" s="3">
        <f>(Jul!G8+Aug!G8+Sep!G8)</f>
        <v>44</v>
      </c>
      <c r="H8" s="3">
        <f>(Jul!H8+Aug!H8+Sep!H8)</f>
        <v>115</v>
      </c>
      <c r="I8" s="7">
        <f>(Jul!I8+Aug!I8+Sep!I8)</f>
        <v>159</v>
      </c>
      <c r="J8" s="33"/>
    </row>
    <row r="9" spans="1:10" ht="15.75">
      <c r="A9" s="31"/>
      <c r="B9" s="7">
        <v>2</v>
      </c>
      <c r="C9" s="2" t="s">
        <v>2</v>
      </c>
      <c r="D9" s="3">
        <f>(Jul!D9+Aug!D9+Sep!D9)</f>
        <v>0</v>
      </c>
      <c r="E9" s="3">
        <f>(Jul!E9+Aug!E9+Sep!E9)</f>
        <v>0</v>
      </c>
      <c r="F9" s="7">
        <f>(Jul!F9+Aug!F9+Sep!F9)</f>
        <v>0</v>
      </c>
      <c r="G9" s="3">
        <f>(Jul!G9+Aug!G9+Sep!G9)</f>
        <v>0</v>
      </c>
      <c r="H9" s="3">
        <f>(Jul!H9+Aug!H9+Sep!H9)</f>
        <v>1</v>
      </c>
      <c r="I9" s="7">
        <f>(Jul!I9+Aug!I9+Sep!I9)</f>
        <v>1</v>
      </c>
      <c r="J9" s="25"/>
    </row>
    <row r="10" spans="1:10" ht="15.75">
      <c r="A10" s="31"/>
      <c r="B10" s="7">
        <v>3</v>
      </c>
      <c r="C10" s="2" t="s">
        <v>3</v>
      </c>
      <c r="D10" s="3">
        <f>(Jul!D10+Aug!D10+Sep!D10)</f>
        <v>0</v>
      </c>
      <c r="E10" s="3">
        <f>(Jul!E10+Aug!E10+Sep!E10)</f>
        <v>0</v>
      </c>
      <c r="F10" s="7">
        <f>(Jul!F10+Aug!F10+Sep!F10)</f>
        <v>0</v>
      </c>
      <c r="G10" s="3">
        <f>(Jul!G10+Aug!G10+Sep!G10)</f>
        <v>0</v>
      </c>
      <c r="H10" s="3">
        <f>(Jul!H10+Aug!H10+Sep!H10)</f>
        <v>1</v>
      </c>
      <c r="I10" s="7">
        <f>(Jul!I10+Aug!I10+Sep!I10)</f>
        <v>1</v>
      </c>
      <c r="J10" s="25"/>
    </row>
    <row r="11" spans="1:10" ht="15.75">
      <c r="A11" s="31"/>
      <c r="B11" s="7">
        <v>4</v>
      </c>
      <c r="C11" s="2" t="s">
        <v>4</v>
      </c>
      <c r="D11" s="3">
        <f>(Jul!D11+Aug!D11+Sep!D11)</f>
        <v>0</v>
      </c>
      <c r="E11" s="3">
        <f>(Jul!E11+Aug!E11+Sep!E11)</f>
        <v>0</v>
      </c>
      <c r="F11" s="7">
        <f>(Jul!F11+Aug!F11+Sep!F11)</f>
        <v>0</v>
      </c>
      <c r="G11" s="3">
        <f>(Jul!G11+Aug!G11+Sep!G11)</f>
        <v>0</v>
      </c>
      <c r="H11" s="3">
        <f>(Jul!H11+Aug!H11+Sep!H11)</f>
        <v>0</v>
      </c>
      <c r="I11" s="7">
        <f>(Jul!I11+Aug!I11+Sep!I11)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(Jul!D12+Aug!D12+Sep!D12)</f>
        <v>0</v>
      </c>
      <c r="E12" s="3">
        <f>(Jul!E12+Aug!E12+Sep!E12)</f>
        <v>0</v>
      </c>
      <c r="F12" s="7">
        <f>(Jul!F12+Aug!F12+Sep!F12)</f>
        <v>0</v>
      </c>
      <c r="G12" s="3">
        <f>(Jul!G12+Aug!G12+Sep!G12)</f>
        <v>0</v>
      </c>
      <c r="H12" s="3">
        <f>(Jul!H12+Aug!H12+Sep!H12)</f>
        <v>0</v>
      </c>
      <c r="I12" s="7">
        <f>(Jul!I12+Aug!I12+Sep!I12)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(Jul!D13+Aug!D13+Sep!D13)</f>
        <v>0</v>
      </c>
      <c r="E13" s="3">
        <f>(Jul!E13+Aug!E13+Sep!E13)</f>
        <v>0</v>
      </c>
      <c r="F13" s="7">
        <f>(Jul!F13+Aug!F13+Sep!F13)</f>
        <v>0</v>
      </c>
      <c r="G13" s="3">
        <f>(Jul!G13+Aug!G13+Sep!G13)</f>
        <v>0</v>
      </c>
      <c r="H13" s="3">
        <f>(Jul!H13+Aug!H13+Sep!H13)</f>
        <v>0</v>
      </c>
      <c r="I13" s="7">
        <f>(Jul!I13+Aug!I13+Sep!I13)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(Jul!D14+Aug!D14+Sep!D14)</f>
        <v>0</v>
      </c>
      <c r="E14" s="3">
        <f>(Jul!E14+Aug!E14+Sep!E14)</f>
        <v>0</v>
      </c>
      <c r="F14" s="7">
        <f>(Jul!F14+Aug!F14+Sep!F14)</f>
        <v>0</v>
      </c>
      <c r="G14" s="3">
        <f>(Jul!G14+Aug!G14+Sep!G14)</f>
        <v>23</v>
      </c>
      <c r="H14" s="3">
        <f>(Jul!H14+Aug!H14+Sep!H14)</f>
        <v>55</v>
      </c>
      <c r="I14" s="7">
        <f>(Jul!I14+Aug!I14+Sep!I14)</f>
        <v>78</v>
      </c>
      <c r="J14" s="25"/>
    </row>
    <row r="15" spans="1:10" ht="15.75">
      <c r="A15" s="31"/>
      <c r="B15" s="7">
        <v>8</v>
      </c>
      <c r="C15" s="2" t="s">
        <v>8</v>
      </c>
      <c r="D15" s="3">
        <f>(Jul!D15+Aug!D15+Sep!D15)</f>
        <v>4</v>
      </c>
      <c r="E15" s="3">
        <f>(Jul!E15+Aug!E15+Sep!E15)</f>
        <v>6</v>
      </c>
      <c r="F15" s="7">
        <f>(Jul!F15+Aug!F15+Sep!F15)</f>
        <v>10</v>
      </c>
      <c r="G15" s="3">
        <f>(Jul!G15+Aug!G15+Sep!G15)</f>
        <v>44</v>
      </c>
      <c r="H15" s="3">
        <f>(Jul!H15+Aug!H15+Sep!H15)</f>
        <v>102</v>
      </c>
      <c r="I15" s="7">
        <f>(Jul!I15+Aug!I15+Sep!I15)</f>
        <v>146</v>
      </c>
      <c r="J15" s="25"/>
    </row>
    <row r="16" spans="1:10" ht="16.5" thickBot="1">
      <c r="A16" s="32"/>
      <c r="B16" s="4">
        <v>9</v>
      </c>
      <c r="C16" s="6" t="s">
        <v>9</v>
      </c>
      <c r="D16" s="3">
        <f>(Jul!D16+Aug!D16+Sep!D16)</f>
        <v>1</v>
      </c>
      <c r="E16" s="3">
        <f>(Jul!E16+Aug!E16+Sep!E16)</f>
        <v>0</v>
      </c>
      <c r="F16" s="7">
        <f>(Jul!F16+Aug!F16+Sep!F16)</f>
        <v>1</v>
      </c>
      <c r="G16" s="3">
        <f>(Jul!G16+Aug!G16+Sep!G16)</f>
        <v>2</v>
      </c>
      <c r="H16" s="3">
        <f>(Jul!H16+Aug!H16+Sep!H16)</f>
        <v>12</v>
      </c>
      <c r="I16" s="7">
        <f>(Jul!I16+Aug!I16+Sep!I16)</f>
        <v>14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5</v>
      </c>
      <c r="E17" s="8">
        <f>(E8+E9+E10+E11+E12+E13+E14+E15+E16)</f>
        <v>7</v>
      </c>
      <c r="F17" s="11">
        <f>(D17+E17)</f>
        <v>12</v>
      </c>
      <c r="G17" s="8">
        <f>SUM(G8:G16)</f>
        <v>113</v>
      </c>
      <c r="H17" s="8">
        <f>SUM(H8:H16)</f>
        <v>286</v>
      </c>
      <c r="I17" s="11">
        <f>SUM(I8:I16)</f>
        <v>399</v>
      </c>
      <c r="J17" s="12">
        <f>F17+I17</f>
        <v>411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(Jul!D20+Aug!D20+Sep!D20)</f>
        <v>0</v>
      </c>
      <c r="E20" s="3">
        <f>(Jul!E20+Aug!E20+Sep!E20)</f>
        <v>0</v>
      </c>
      <c r="F20" s="7">
        <f>(Jul!F20+Aug!F20+Sep!F20)</f>
        <v>0</v>
      </c>
      <c r="G20" s="3">
        <f>(Jul!G20+Aug!G20+Sep!G20)</f>
        <v>0</v>
      </c>
      <c r="H20" s="3">
        <f>(Jul!H20+Aug!H20+Sep!H20)</f>
        <v>0</v>
      </c>
      <c r="I20" s="7">
        <f>(Jul!I20+Aug!I20+Sep!I20)</f>
        <v>0</v>
      </c>
    </row>
    <row r="21" spans="1:9" ht="15.75">
      <c r="A21" s="31"/>
      <c r="B21" s="7">
        <v>2</v>
      </c>
      <c r="C21" s="2" t="s">
        <v>17</v>
      </c>
      <c r="D21" s="3">
        <f>(Jul!D21+Aug!D21+Sep!D21)</f>
        <v>0</v>
      </c>
      <c r="E21" s="3">
        <f>(Jul!E21+Aug!E21+Sep!E21)</f>
        <v>1</v>
      </c>
      <c r="F21" s="7">
        <f>(Jul!F21+Aug!F21+Sep!F21)</f>
        <v>1</v>
      </c>
      <c r="G21" s="3">
        <f>(Jul!G21+Aug!G21+Sep!G21)</f>
        <v>22</v>
      </c>
      <c r="H21" s="3">
        <f>(Jul!H21+Aug!H21+Sep!H21)</f>
        <v>74</v>
      </c>
      <c r="I21" s="7">
        <f>(Jul!I21+Aug!I21+Sep!I21)</f>
        <v>96</v>
      </c>
    </row>
    <row r="22" spans="1:9" ht="15.75">
      <c r="A22" s="31"/>
      <c r="B22" s="7">
        <v>3</v>
      </c>
      <c r="C22" s="2" t="s">
        <v>18</v>
      </c>
      <c r="D22" s="3">
        <f>(Jul!D22+Aug!D22+Sep!D22)</f>
        <v>0</v>
      </c>
      <c r="E22" s="3">
        <f>(Jul!E22+Aug!E22+Sep!E22)</f>
        <v>0</v>
      </c>
      <c r="F22" s="7">
        <f>(Jul!F22+Aug!F22+Sep!F22)</f>
        <v>0</v>
      </c>
      <c r="G22" s="3">
        <f>(Jul!G22+Aug!G22+Sep!G22)</f>
        <v>0</v>
      </c>
      <c r="H22" s="3">
        <f>(Jul!H22+Aug!H22+Sep!H22)</f>
        <v>0</v>
      </c>
      <c r="I22" s="7">
        <f>(Jul!I22+Aug!I22+Sep!I22)</f>
        <v>0</v>
      </c>
    </row>
    <row r="23" spans="1:9" ht="15.75">
      <c r="A23" s="31"/>
      <c r="B23" s="7">
        <v>4</v>
      </c>
      <c r="C23" s="2" t="s">
        <v>19</v>
      </c>
      <c r="D23" s="3">
        <f>(Jul!D23+Aug!D23+Sep!D23)</f>
        <v>0</v>
      </c>
      <c r="E23" s="3">
        <f>(Jul!E23+Aug!E23+Sep!E23)</f>
        <v>0</v>
      </c>
      <c r="F23" s="7">
        <f>(Jul!F23+Aug!F23+Sep!F23)</f>
        <v>0</v>
      </c>
      <c r="G23" s="3">
        <f>(Jul!G23+Aug!G23+Sep!G23)</f>
        <v>0</v>
      </c>
      <c r="H23" s="3">
        <f>(Jul!H23+Aug!H23+Sep!H23)</f>
        <v>1</v>
      </c>
      <c r="I23" s="7">
        <f>(Jul!I23+Aug!I23+Sep!I23)</f>
        <v>1</v>
      </c>
    </row>
    <row r="24" spans="1:9" ht="15.75">
      <c r="A24" s="31"/>
      <c r="B24" s="7">
        <v>5</v>
      </c>
      <c r="C24" s="2" t="s">
        <v>20</v>
      </c>
      <c r="D24" s="3">
        <f>(Jul!D24+Aug!D24+Sep!D24)</f>
        <v>0</v>
      </c>
      <c r="E24" s="3">
        <f>(Jul!E24+Aug!E24+Sep!E24)</f>
        <v>0</v>
      </c>
      <c r="F24" s="7">
        <f>(Jul!F24+Aug!F24+Sep!F24)</f>
        <v>0</v>
      </c>
      <c r="G24" s="3">
        <f>(Jul!G24+Aug!G24+Sep!G24)</f>
        <v>0</v>
      </c>
      <c r="H24" s="3">
        <f>(Jul!H24+Aug!H24+Sep!H24)</f>
        <v>0</v>
      </c>
      <c r="I24" s="7">
        <f>(Jul!I24+Aug!I24+Sep!I24)</f>
        <v>0</v>
      </c>
    </row>
    <row r="25" spans="1:9" ht="16.5" thickBot="1">
      <c r="A25" s="32"/>
      <c r="B25" s="4">
        <v>6</v>
      </c>
      <c r="C25" s="6" t="s">
        <v>8</v>
      </c>
      <c r="D25" s="3">
        <f>(Jul!D25+Aug!D25+Sep!D25)</f>
        <v>0</v>
      </c>
      <c r="E25" s="3">
        <f>(Jul!E25+Aug!E25+Sep!E25)</f>
        <v>0</v>
      </c>
      <c r="F25" s="7">
        <f>(Jul!F25+Aug!F25+Sep!F25)</f>
        <v>0</v>
      </c>
      <c r="G25" s="3">
        <f>(Jul!G25+Aug!G25+Sep!G25)</f>
        <v>6</v>
      </c>
      <c r="H25" s="3">
        <f>(Jul!H25+Aug!H25+Sep!H25)</f>
        <v>14</v>
      </c>
      <c r="I25" s="7">
        <f>(Jul!I25+Aug!I25+Sep!I25)</f>
        <v>20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1</v>
      </c>
      <c r="F26" s="13">
        <f t="shared" si="0"/>
        <v>1</v>
      </c>
      <c r="G26" s="8">
        <f t="shared" si="0"/>
        <v>28</v>
      </c>
      <c r="H26" s="8">
        <f t="shared" si="0"/>
        <v>89</v>
      </c>
      <c r="I26" s="13">
        <f t="shared" si="0"/>
        <v>117</v>
      </c>
      <c r="J26" s="12">
        <f>F26+I26</f>
        <v>118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(Jul!D29+Aug!D29+Sep!D29)</f>
        <v>0</v>
      </c>
      <c r="E29" s="7">
        <f>(Jul!E29+Aug!E29+Sep!E29)</f>
        <v>0</v>
      </c>
      <c r="F29" s="3">
        <f>(Jul!F29+Aug!F29+Sep!F29)</f>
        <v>0</v>
      </c>
      <c r="G29" s="3">
        <f>(Jul!G29+Aug!G29+Sep!G29)</f>
        <v>0</v>
      </c>
      <c r="H29" s="3">
        <f>(Jul!H29+Aug!H29+Sep!H29)</f>
        <v>0</v>
      </c>
      <c r="I29" s="7">
        <f>(Jul!I29+Aug!I29+Sep!I29)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(Jul!D30+Aug!D30+Sep!D30)</f>
        <v>0</v>
      </c>
      <c r="E30" s="7">
        <f>(Jul!E30+Aug!E30+Sep!E30)</f>
        <v>0</v>
      </c>
      <c r="F30" s="3">
        <f>(Jul!F30+Aug!F30+Sep!F30)</f>
        <v>0</v>
      </c>
      <c r="G30" s="3">
        <f>(Jul!G30+Aug!G30+Sep!G30)</f>
        <v>0</v>
      </c>
      <c r="H30" s="3">
        <f>(Jul!H30+Aug!H30+Sep!H30)</f>
        <v>0</v>
      </c>
      <c r="I30" s="7">
        <f>(Jul!I30+Aug!I30+Sep!I30)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(Jul!D31+Aug!D31+Sep!D31)</f>
        <v>0</v>
      </c>
      <c r="E31" s="7">
        <f>(Jul!E31+Aug!E31+Sep!E31)</f>
        <v>0</v>
      </c>
      <c r="F31" s="3">
        <f>(Jul!F31+Aug!F31+Sep!F31)</f>
        <v>0</v>
      </c>
      <c r="G31" s="3">
        <f>(Jul!G31+Aug!G31+Sep!G31)</f>
        <v>0</v>
      </c>
      <c r="H31" s="3">
        <f>(Jul!H31+Aug!H31+Sep!H31)</f>
        <v>0</v>
      </c>
      <c r="I31" s="7">
        <f>(Jul!I31+Aug!I31+Sep!I31)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(Jul!D32+Aug!D32+Sep!D32)</f>
        <v>0</v>
      </c>
      <c r="E32" s="7">
        <f>(Jul!E32+Aug!E32+Sep!E32)</f>
        <v>0</v>
      </c>
      <c r="F32" s="3">
        <f>(Jul!F32+Aug!F32+Sep!F32)</f>
        <v>0</v>
      </c>
      <c r="G32" s="3">
        <f>(Jul!G32+Aug!G32+Sep!G32)</f>
        <v>0</v>
      </c>
      <c r="H32" s="3">
        <f>(Jul!H32+Aug!H32+Sep!H32)</f>
        <v>0</v>
      </c>
      <c r="I32" s="7">
        <f>(Jul!I32+Aug!I32+Sep!I32)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(Jul!D33+Aug!D33+Sep!D33)</f>
        <v>0</v>
      </c>
      <c r="E33" s="7">
        <f>(Jul!E33+Aug!E33+Sep!E33)</f>
        <v>0</v>
      </c>
      <c r="F33" s="3">
        <f>(Jul!F33+Aug!F33+Sep!F33)</f>
        <v>0</v>
      </c>
      <c r="G33" s="3">
        <f>(Jul!G33+Aug!G33+Sep!G33)</f>
        <v>20</v>
      </c>
      <c r="H33" s="3">
        <f>(Jul!H33+Aug!H33+Sep!H33)</f>
        <v>47</v>
      </c>
      <c r="I33" s="7">
        <f>(Jul!I33+Aug!I33+Sep!I33)</f>
        <v>67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(Jul!D34+Aug!D34+Sep!D34)</f>
        <v>0</v>
      </c>
      <c r="E34" s="7">
        <f>(Jul!E34+Aug!E34+Sep!E34)</f>
        <v>0</v>
      </c>
      <c r="F34" s="3">
        <f>(Jul!F34+Aug!F34+Sep!F34)</f>
        <v>0</v>
      </c>
      <c r="G34" s="3">
        <f>(Jul!G34+Aug!G34+Sep!G34)</f>
        <v>1</v>
      </c>
      <c r="H34" s="3">
        <f>(Jul!H34+Aug!H34+Sep!H34)</f>
        <v>0</v>
      </c>
      <c r="I34" s="7">
        <f>(Jul!I34+Aug!I34+Sep!I34)</f>
        <v>1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21</v>
      </c>
      <c r="H35" s="8">
        <f t="shared" si="1"/>
        <v>47</v>
      </c>
      <c r="I35" s="13">
        <f t="shared" si="1"/>
        <v>68</v>
      </c>
      <c r="J35" s="12">
        <f>F35+I35</f>
        <v>68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(Jul!D38+Aug!D38+Sep!D38)</f>
        <v>0</v>
      </c>
      <c r="E38" s="7">
        <f>(Jul!E38+Aug!E38+Sep!E38)</f>
        <v>0</v>
      </c>
      <c r="F38" s="3">
        <f>(Jul!F38+Aug!F38+Sep!F38)</f>
        <v>0</v>
      </c>
      <c r="G38" s="3">
        <f>(Jul!G38+Aug!G38+Sep!G38)</f>
        <v>0</v>
      </c>
      <c r="H38" s="3">
        <f>(Jul!H38+Aug!H38+Sep!H38)</f>
        <v>0</v>
      </c>
      <c r="I38" s="7">
        <f>(Jul!I38+Aug!I38+Sep!I38)</f>
        <v>0</v>
      </c>
    </row>
    <row r="39" spans="1:9" ht="16.5" thickBot="1">
      <c r="A39" s="41"/>
      <c r="B39" s="4"/>
      <c r="C39" s="6" t="s">
        <v>24</v>
      </c>
      <c r="D39" s="3">
        <f>(Jul!D39+Aug!D39+Sep!D39)</f>
        <v>0</v>
      </c>
      <c r="E39" s="7">
        <f>(Jul!E39+Aug!E39+Sep!E39)</f>
        <v>0</v>
      </c>
      <c r="F39" s="3">
        <f>(Jul!F39+Aug!F39+Sep!F39)</f>
        <v>0</v>
      </c>
      <c r="G39" s="3">
        <f>(Jul!G39+Aug!G39+Sep!G39)</f>
        <v>0</v>
      </c>
      <c r="H39" s="3">
        <f>(Jul!H39+Aug!H39+Sep!H39)</f>
        <v>0</v>
      </c>
      <c r="I39" s="7">
        <f>(Jul!I39+Aug!I39+Sep!I39)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118</v>
      </c>
      <c r="F42" s="17"/>
      <c r="G42" s="9" t="s">
        <v>29</v>
      </c>
      <c r="H42" s="14">
        <f>(Jul!H42+Aug!H42+Sep!H42)</f>
        <v>97</v>
      </c>
      <c r="I42" s="15" t="s">
        <v>28</v>
      </c>
      <c r="J42" s="7">
        <f>E42-H42</f>
        <v>21</v>
      </c>
    </row>
    <row r="43" spans="1:10" ht="15.75">
      <c r="A43" s="10" t="s">
        <v>32</v>
      </c>
      <c r="B43" s="1"/>
      <c r="C43" s="1"/>
      <c r="D43" s="9" t="s">
        <v>0</v>
      </c>
      <c r="E43" s="7">
        <f>(Jul!E43+Aug!E43+Sep!E43)</f>
        <v>69</v>
      </c>
      <c r="F43" s="17"/>
      <c r="G43" s="9" t="s">
        <v>29</v>
      </c>
      <c r="H43" s="14">
        <f>(Jul!H43+Aug!H43+Sep!H43)</f>
        <v>58</v>
      </c>
      <c r="I43" s="15" t="s">
        <v>28</v>
      </c>
      <c r="J43" s="7">
        <f>(Jul!J43+Aug!J43+Sep!J43)</f>
        <v>11</v>
      </c>
    </row>
    <row r="44" spans="1:10" ht="15.75">
      <c r="A44" s="10" t="s">
        <v>39</v>
      </c>
      <c r="B44" s="10"/>
      <c r="C44" s="1"/>
      <c r="D44" s="9" t="s">
        <v>0</v>
      </c>
      <c r="E44" s="7">
        <f>(Jul!E44+Aug!E44+Sep!E44)</f>
        <v>114</v>
      </c>
      <c r="F44" s="17"/>
      <c r="G44" s="9" t="s">
        <v>30</v>
      </c>
      <c r="H44" s="14">
        <f>(H42-H43)</f>
        <v>39</v>
      </c>
      <c r="I44" s="15" t="s">
        <v>31</v>
      </c>
      <c r="J44" s="7">
        <f>(Jul!J44+Aug!J44+Sep!J44)</f>
        <v>10</v>
      </c>
    </row>
    <row r="45" spans="1:6" ht="15.75">
      <c r="A45" s="10" t="s">
        <v>40</v>
      </c>
      <c r="D45" s="9" t="s">
        <v>0</v>
      </c>
      <c r="E45" s="7">
        <f>(Jul!E45+Aug!E45+Sep!E45)</f>
        <v>69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68</v>
      </c>
      <c r="F47" s="20"/>
      <c r="G47" s="9" t="s">
        <v>46</v>
      </c>
      <c r="H47" s="14">
        <f>(Jul!H47+Aug!H47+Sep!H47)</f>
        <v>68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(Jul!E48+Aug!E48+Sep!E48)</f>
        <v>35</v>
      </c>
      <c r="G48" s="9" t="s">
        <v>46</v>
      </c>
      <c r="H48" s="14">
        <f>(Jul!H48+Aug!H48+Sep!H48)</f>
        <v>35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33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6" right="0.25" top="0.47" bottom="0.44" header="0.3" footer="0.3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1">
      <selection activeCell="F52" sqref="F52"/>
    </sheetView>
  </sheetViews>
  <sheetFormatPr defaultColWidth="9.140625" defaultRowHeight="12.75"/>
  <cols>
    <col min="3" max="3" width="41.140625" style="0" customWidth="1"/>
    <col min="10" max="10" width="18.71093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90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91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1</v>
      </c>
      <c r="H8" s="3">
        <v>7</v>
      </c>
      <c r="I8" s="7">
        <f>(G8+H8)</f>
        <v>8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1</v>
      </c>
      <c r="H10" s="3">
        <v>0</v>
      </c>
      <c r="I10" s="7">
        <f t="shared" si="1"/>
        <v>1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1</v>
      </c>
      <c r="E14" s="3">
        <v>0</v>
      </c>
      <c r="F14" s="7">
        <f t="shared" si="0"/>
        <v>1</v>
      </c>
      <c r="G14" s="3">
        <v>8</v>
      </c>
      <c r="H14" s="3">
        <v>3</v>
      </c>
      <c r="I14" s="7">
        <f t="shared" si="1"/>
        <v>11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14</v>
      </c>
      <c r="H15" s="3">
        <v>25</v>
      </c>
      <c r="I15" s="7">
        <f t="shared" si="1"/>
        <v>39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2</v>
      </c>
      <c r="H16" s="3">
        <v>1</v>
      </c>
      <c r="I16" s="7">
        <f t="shared" si="1"/>
        <v>3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</v>
      </c>
      <c r="E17" s="8">
        <f>(E8+E9+E10+E11+E12+E13+E14+E15+E16)</f>
        <v>0</v>
      </c>
      <c r="F17" s="11">
        <f>(D17+E17)</f>
        <v>1</v>
      </c>
      <c r="G17" s="8">
        <f>SUM(G8:G16)</f>
        <v>26</v>
      </c>
      <c r="H17" s="8">
        <f>SUM(H8:H16)</f>
        <v>36</v>
      </c>
      <c r="I17" s="11">
        <f>SUM(I8:I16)</f>
        <v>62</v>
      </c>
      <c r="J17" s="12">
        <f>F17+I17</f>
        <v>63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5</v>
      </c>
      <c r="I21" s="7">
        <f t="shared" si="3"/>
        <v>5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1</v>
      </c>
      <c r="H22" s="3">
        <v>0</v>
      </c>
      <c r="I22" s="7">
        <f t="shared" si="3"/>
        <v>1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9</v>
      </c>
      <c r="I25" s="7">
        <f t="shared" si="3"/>
        <v>9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1</v>
      </c>
      <c r="H26" s="8">
        <f t="shared" si="4"/>
        <v>14</v>
      </c>
      <c r="I26" s="13">
        <f t="shared" si="4"/>
        <v>15</v>
      </c>
      <c r="J26" s="12">
        <f>F26+I26</f>
        <v>15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1</v>
      </c>
      <c r="E33" s="3">
        <v>0</v>
      </c>
      <c r="F33" s="7">
        <f t="shared" si="5"/>
        <v>1</v>
      </c>
      <c r="G33" s="3">
        <v>8</v>
      </c>
      <c r="H33" s="3">
        <v>3</v>
      </c>
      <c r="I33" s="7">
        <f t="shared" si="6"/>
        <v>11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1</v>
      </c>
      <c r="E35" s="8">
        <f t="shared" si="7"/>
        <v>0</v>
      </c>
      <c r="F35" s="13">
        <f t="shared" si="7"/>
        <v>1</v>
      </c>
      <c r="G35" s="8">
        <f t="shared" si="7"/>
        <v>8</v>
      </c>
      <c r="H35" s="8">
        <f t="shared" si="7"/>
        <v>3</v>
      </c>
      <c r="I35" s="13">
        <f t="shared" si="7"/>
        <v>11</v>
      </c>
      <c r="J35" s="12">
        <f>F35+I35</f>
        <v>12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15</v>
      </c>
      <c r="F42" s="17"/>
      <c r="G42" s="9" t="s">
        <v>29</v>
      </c>
      <c r="H42" s="14">
        <v>5</v>
      </c>
      <c r="I42" s="15" t="s">
        <v>28</v>
      </c>
      <c r="J42" s="7">
        <f>E42-H42</f>
        <v>10</v>
      </c>
    </row>
    <row r="43" spans="1:10" ht="15.75">
      <c r="A43" s="10" t="s">
        <v>32</v>
      </c>
      <c r="B43" s="1"/>
      <c r="C43" s="1"/>
      <c r="D43" s="9" t="s">
        <v>0</v>
      </c>
      <c r="E43" s="7">
        <v>8</v>
      </c>
      <c r="F43" s="17"/>
      <c r="G43" s="9" t="s">
        <v>29</v>
      </c>
      <c r="H43" s="14">
        <v>3</v>
      </c>
      <c r="I43" s="15" t="s">
        <v>28</v>
      </c>
      <c r="J43" s="7">
        <f>(E43-H43)</f>
        <v>5</v>
      </c>
    </row>
    <row r="44" spans="1:10" ht="15.75">
      <c r="A44" s="10" t="s">
        <v>39</v>
      </c>
      <c r="B44" s="10"/>
      <c r="C44" s="1"/>
      <c r="D44" s="9" t="s">
        <v>0</v>
      </c>
      <c r="E44" s="7">
        <v>13</v>
      </c>
      <c r="F44" s="17"/>
      <c r="G44" s="9" t="s">
        <v>30</v>
      </c>
      <c r="H44" s="14">
        <f>(H42-H43)</f>
        <v>2</v>
      </c>
      <c r="I44" s="15" t="s">
        <v>31</v>
      </c>
      <c r="J44" s="7">
        <f>(J42-J43)</f>
        <v>5</v>
      </c>
    </row>
    <row r="45" spans="1:6" ht="15.75">
      <c r="A45" s="10" t="s">
        <v>40</v>
      </c>
      <c r="D45" s="9" t="s">
        <v>0</v>
      </c>
      <c r="E45" s="7">
        <v>8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12</v>
      </c>
      <c r="F47" s="20"/>
      <c r="G47" s="9" t="s">
        <v>46</v>
      </c>
      <c r="H47" s="14">
        <v>12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3</v>
      </c>
      <c r="G48" s="9" t="s">
        <v>46</v>
      </c>
      <c r="H48" s="14">
        <v>3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9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38" right="0.25" top="0.41" bottom="0.37" header="0.3" footer="0.3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7">
      <selection activeCell="A4" sqref="A4"/>
    </sheetView>
  </sheetViews>
  <sheetFormatPr defaultColWidth="9.140625" defaultRowHeight="12.75"/>
  <cols>
    <col min="3" max="3" width="42.421875" style="0" customWidth="1"/>
    <col min="10" max="10" width="16.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81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0</v>
      </c>
      <c r="H8" s="3">
        <v>0</v>
      </c>
      <c r="I8" s="7">
        <f>(G8+H8)</f>
        <v>0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0</v>
      </c>
      <c r="H14" s="3">
        <v>0</v>
      </c>
      <c r="I14" s="7">
        <f t="shared" si="1"/>
        <v>0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0</v>
      </c>
      <c r="H15" s="3">
        <v>0</v>
      </c>
      <c r="I15" s="7">
        <f t="shared" si="1"/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0</v>
      </c>
      <c r="I21" s="7">
        <f t="shared" si="3"/>
        <v>0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0</v>
      </c>
      <c r="H26" s="8">
        <f t="shared" si="4"/>
        <v>0</v>
      </c>
      <c r="I26" s="13">
        <f t="shared" si="4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6" right="0.26" top="0.41" bottom="0.41" header="0.32" footer="0.3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7">
      <selection activeCell="F51" sqref="F51"/>
    </sheetView>
  </sheetViews>
  <sheetFormatPr defaultColWidth="9.140625" defaultRowHeight="12.75"/>
  <cols>
    <col min="3" max="3" width="41.140625" style="0" customWidth="1"/>
    <col min="10" max="10" width="17.71093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81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(Oct1!D8+Oct2!D8)</f>
        <v>0</v>
      </c>
      <c r="E8" s="3">
        <f>(Oct1!E8+Oct2!E8)</f>
        <v>0</v>
      </c>
      <c r="F8" s="7">
        <f>(Oct1!F8+Oct2!F8)</f>
        <v>0</v>
      </c>
      <c r="G8" s="3">
        <f>(Oct1!G8+Oct2!G8)</f>
        <v>1</v>
      </c>
      <c r="H8" s="3">
        <f>(Oct1!H8+Oct2!H8)</f>
        <v>7</v>
      </c>
      <c r="I8" s="7">
        <f>(Oct1!I8+Oct2!I8)</f>
        <v>8</v>
      </c>
      <c r="J8" s="33"/>
    </row>
    <row r="9" spans="1:10" ht="15.75">
      <c r="A9" s="31"/>
      <c r="B9" s="7">
        <v>2</v>
      </c>
      <c r="C9" s="2" t="s">
        <v>2</v>
      </c>
      <c r="D9" s="3">
        <f>(Oct1!D9+Oct2!D9)</f>
        <v>0</v>
      </c>
      <c r="E9" s="3">
        <f>(Oct1!E9+Oct2!E9)</f>
        <v>0</v>
      </c>
      <c r="F9" s="7">
        <f>(Oct1!F9+Oct2!F9)</f>
        <v>0</v>
      </c>
      <c r="G9" s="3">
        <f>(Oct1!G9+Oct2!G9)</f>
        <v>0</v>
      </c>
      <c r="H9" s="3">
        <f>(Oct1!H9+Oct2!H9)</f>
        <v>0</v>
      </c>
      <c r="I9" s="7">
        <f>(Oct1!I9+Oct2!I9)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(Oct1!D10+Oct2!D10)</f>
        <v>0</v>
      </c>
      <c r="E10" s="3">
        <f>(Oct1!E10+Oct2!E10)</f>
        <v>0</v>
      </c>
      <c r="F10" s="7">
        <f>(Oct1!F10+Oct2!F10)</f>
        <v>0</v>
      </c>
      <c r="G10" s="3">
        <f>(Oct1!G10+Oct2!G10)</f>
        <v>1</v>
      </c>
      <c r="H10" s="3">
        <f>(Oct1!H10+Oct2!H10)</f>
        <v>0</v>
      </c>
      <c r="I10" s="7">
        <f>(Oct1!I10+Oct2!I10)</f>
        <v>1</v>
      </c>
      <c r="J10" s="25"/>
    </row>
    <row r="11" spans="1:10" ht="15.75">
      <c r="A11" s="31"/>
      <c r="B11" s="7">
        <v>4</v>
      </c>
      <c r="C11" s="2" t="s">
        <v>4</v>
      </c>
      <c r="D11" s="3">
        <f>(Oct1!D11+Oct2!D11)</f>
        <v>0</v>
      </c>
      <c r="E11" s="3">
        <f>(Oct1!E11+Oct2!E11)</f>
        <v>0</v>
      </c>
      <c r="F11" s="7">
        <f>(Oct1!F11+Oct2!F11)</f>
        <v>0</v>
      </c>
      <c r="G11" s="3">
        <f>(Oct1!G11+Oct2!G11)</f>
        <v>0</v>
      </c>
      <c r="H11" s="3">
        <f>(Oct1!H11+Oct2!H11)</f>
        <v>0</v>
      </c>
      <c r="I11" s="7">
        <f>(Oct1!I11+Oct2!I11)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(Oct1!D12+Oct2!D12)</f>
        <v>0</v>
      </c>
      <c r="E12" s="3">
        <f>(Oct1!E12+Oct2!E12)</f>
        <v>0</v>
      </c>
      <c r="F12" s="7">
        <f>(Oct1!F12+Oct2!F12)</f>
        <v>0</v>
      </c>
      <c r="G12" s="3">
        <f>(Oct1!G12+Oct2!G12)</f>
        <v>0</v>
      </c>
      <c r="H12" s="3">
        <f>(Oct1!H12+Oct2!H12)</f>
        <v>0</v>
      </c>
      <c r="I12" s="7">
        <f>(Oct1!I12+Oct2!I12)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(Oct1!D13+Oct2!D13)</f>
        <v>0</v>
      </c>
      <c r="E13" s="3">
        <f>(Oct1!E13+Oct2!E13)</f>
        <v>0</v>
      </c>
      <c r="F13" s="7">
        <f>(Oct1!F13+Oct2!F13)</f>
        <v>0</v>
      </c>
      <c r="G13" s="3">
        <f>(Oct1!G13+Oct2!G13)</f>
        <v>0</v>
      </c>
      <c r="H13" s="3">
        <f>(Oct1!H13+Oct2!H13)</f>
        <v>0</v>
      </c>
      <c r="I13" s="7">
        <f>(Oct1!I13+Oct2!I13)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(Oct1!D14+Oct2!D14)</f>
        <v>1</v>
      </c>
      <c r="E14" s="3">
        <f>(Oct1!E14+Oct2!E14)</f>
        <v>0</v>
      </c>
      <c r="F14" s="7">
        <f>(Oct1!F14+Oct2!F14)</f>
        <v>1</v>
      </c>
      <c r="G14" s="3">
        <f>(Oct1!G14+Oct2!G14)</f>
        <v>8</v>
      </c>
      <c r="H14" s="3">
        <f>(Oct1!H14+Oct2!H14)</f>
        <v>3</v>
      </c>
      <c r="I14" s="7">
        <f>(Oct1!I14+Oct2!I14)</f>
        <v>11</v>
      </c>
      <c r="J14" s="25"/>
    </row>
    <row r="15" spans="1:10" ht="15.75">
      <c r="A15" s="31"/>
      <c r="B15" s="7">
        <v>8</v>
      </c>
      <c r="C15" s="2" t="s">
        <v>8</v>
      </c>
      <c r="D15" s="3">
        <f>(Oct1!D15+Oct2!D15)</f>
        <v>0</v>
      </c>
      <c r="E15" s="3">
        <f>(Oct1!E15+Oct2!E15)</f>
        <v>0</v>
      </c>
      <c r="F15" s="7">
        <f>(Oct1!F15+Oct2!F15)</f>
        <v>0</v>
      </c>
      <c r="G15" s="3">
        <f>(Oct1!G15+Oct2!G15)</f>
        <v>14</v>
      </c>
      <c r="H15" s="3">
        <f>(Oct1!H15+Oct2!H15)</f>
        <v>25</v>
      </c>
      <c r="I15" s="7">
        <f>(Oct1!I15+Oct2!I15)</f>
        <v>39</v>
      </c>
      <c r="J15" s="25"/>
    </row>
    <row r="16" spans="1:10" ht="16.5" thickBot="1">
      <c r="A16" s="32"/>
      <c r="B16" s="4">
        <v>9</v>
      </c>
      <c r="C16" s="6" t="s">
        <v>9</v>
      </c>
      <c r="D16" s="3">
        <f>(Oct1!D16+Oct2!D16)</f>
        <v>0</v>
      </c>
      <c r="E16" s="3">
        <f>(Oct1!E16+Oct2!E16)</f>
        <v>0</v>
      </c>
      <c r="F16" s="7">
        <f>(Oct1!F16+Oct2!F16)</f>
        <v>0</v>
      </c>
      <c r="G16" s="3">
        <f>(Oct1!G16+Oct2!G16)</f>
        <v>2</v>
      </c>
      <c r="H16" s="3">
        <f>(Oct1!H16+Oct2!H16)</f>
        <v>1</v>
      </c>
      <c r="I16" s="7">
        <f>(Oct1!I16+Oct2!I16)</f>
        <v>3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</v>
      </c>
      <c r="E17" s="8">
        <f>(E8+E9+E10+E11+E12+E13+E14+E15+E16)</f>
        <v>0</v>
      </c>
      <c r="F17" s="11">
        <f>(D17+E17)</f>
        <v>1</v>
      </c>
      <c r="G17" s="8">
        <f>SUM(G8:G16)</f>
        <v>26</v>
      </c>
      <c r="H17" s="8">
        <f>SUM(H8:H16)</f>
        <v>36</v>
      </c>
      <c r="I17" s="11">
        <f>SUM(I8:I16)</f>
        <v>62</v>
      </c>
      <c r="J17" s="12">
        <f>F17+I17</f>
        <v>63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(Oct1!D20+Oct2!D20)</f>
        <v>0</v>
      </c>
      <c r="E20" s="3">
        <f>(Oct1!E20+Oct2!E20)</f>
        <v>0</v>
      </c>
      <c r="F20" s="7">
        <f>(Oct1!F20+Oct2!F20)</f>
        <v>0</v>
      </c>
      <c r="G20" s="3">
        <f>(Oct1!G20+Oct2!G20)</f>
        <v>0</v>
      </c>
      <c r="H20" s="3">
        <f>(Oct1!H20+Oct2!H20)</f>
        <v>0</v>
      </c>
      <c r="I20" s="7">
        <f>(Oct1!I20+Oct2!I20)</f>
        <v>0</v>
      </c>
    </row>
    <row r="21" spans="1:9" ht="15.75">
      <c r="A21" s="31"/>
      <c r="B21" s="7">
        <v>2</v>
      </c>
      <c r="C21" s="2" t="s">
        <v>17</v>
      </c>
      <c r="D21" s="3">
        <f>(Oct1!D21+Oct2!D21)</f>
        <v>0</v>
      </c>
      <c r="E21" s="3">
        <f>(Oct1!E21+Oct2!E21)</f>
        <v>0</v>
      </c>
      <c r="F21" s="7">
        <f>(Oct1!F21+Oct2!F21)</f>
        <v>0</v>
      </c>
      <c r="G21" s="3">
        <f>(Oct1!G21+Oct2!G21)</f>
        <v>0</v>
      </c>
      <c r="H21" s="3">
        <f>(Oct1!H21+Oct2!H21)</f>
        <v>5</v>
      </c>
      <c r="I21" s="7">
        <f>(Oct1!I21+Oct2!I21)</f>
        <v>5</v>
      </c>
    </row>
    <row r="22" spans="1:9" ht="15.75">
      <c r="A22" s="31"/>
      <c r="B22" s="7">
        <v>3</v>
      </c>
      <c r="C22" s="2" t="s">
        <v>18</v>
      </c>
      <c r="D22" s="3">
        <f>(Oct1!D22+Oct2!D22)</f>
        <v>0</v>
      </c>
      <c r="E22" s="3">
        <f>(Oct1!E22+Oct2!E22)</f>
        <v>0</v>
      </c>
      <c r="F22" s="7">
        <f>(Oct1!F22+Oct2!F22)</f>
        <v>0</v>
      </c>
      <c r="G22" s="3">
        <f>(Oct1!G22+Oct2!G22)</f>
        <v>1</v>
      </c>
      <c r="H22" s="3">
        <f>(Oct1!H22+Oct2!H22)</f>
        <v>0</v>
      </c>
      <c r="I22" s="7">
        <f>(Oct1!I22+Oct2!I22)</f>
        <v>1</v>
      </c>
    </row>
    <row r="23" spans="1:9" ht="15.75">
      <c r="A23" s="31"/>
      <c r="B23" s="7">
        <v>4</v>
      </c>
      <c r="C23" s="2" t="s">
        <v>19</v>
      </c>
      <c r="D23" s="3">
        <f>(Oct1!D23+Oct2!D23)</f>
        <v>0</v>
      </c>
      <c r="E23" s="3">
        <f>(Oct1!E23+Oct2!E23)</f>
        <v>0</v>
      </c>
      <c r="F23" s="7">
        <f>(Oct1!F23+Oct2!F23)</f>
        <v>0</v>
      </c>
      <c r="G23" s="3">
        <f>(Oct1!G23+Oct2!G23)</f>
        <v>0</v>
      </c>
      <c r="H23" s="3">
        <f>(Oct1!H23+Oct2!H23)</f>
        <v>0</v>
      </c>
      <c r="I23" s="7">
        <f>(Oct1!I23+Oct2!I23)</f>
        <v>0</v>
      </c>
    </row>
    <row r="24" spans="1:9" ht="15.75">
      <c r="A24" s="31"/>
      <c r="B24" s="7">
        <v>5</v>
      </c>
      <c r="C24" s="2" t="s">
        <v>20</v>
      </c>
      <c r="D24" s="3">
        <f>(Oct1!D24+Oct2!D24)</f>
        <v>0</v>
      </c>
      <c r="E24" s="3">
        <f>(Oct1!E24+Oct2!E24)</f>
        <v>0</v>
      </c>
      <c r="F24" s="7">
        <f>(Oct1!F24+Oct2!F24)</f>
        <v>0</v>
      </c>
      <c r="G24" s="3">
        <f>(Oct1!G24+Oct2!G24)</f>
        <v>0</v>
      </c>
      <c r="H24" s="3">
        <f>(Oct1!H24+Oct2!H24)</f>
        <v>0</v>
      </c>
      <c r="I24" s="7">
        <f>(Oct1!I24+Oct2!I24)</f>
        <v>0</v>
      </c>
    </row>
    <row r="25" spans="1:9" ht="16.5" thickBot="1">
      <c r="A25" s="32"/>
      <c r="B25" s="4">
        <v>6</v>
      </c>
      <c r="C25" s="6" t="s">
        <v>8</v>
      </c>
      <c r="D25" s="3">
        <f>(Oct1!D25+Oct2!D25)</f>
        <v>0</v>
      </c>
      <c r="E25" s="3">
        <f>(Oct1!E25+Oct2!E25)</f>
        <v>0</v>
      </c>
      <c r="F25" s="7">
        <f>(Oct1!F25+Oct2!F25)</f>
        <v>0</v>
      </c>
      <c r="G25" s="3">
        <f>(Oct1!G25+Oct2!G25)</f>
        <v>0</v>
      </c>
      <c r="H25" s="3">
        <f>(Oct1!H25+Oct2!H25)</f>
        <v>9</v>
      </c>
      <c r="I25" s="7">
        <f>(Oct1!I25+Oct2!I25)</f>
        <v>9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1</v>
      </c>
      <c r="H26" s="8">
        <f t="shared" si="0"/>
        <v>14</v>
      </c>
      <c r="I26" s="13">
        <f t="shared" si="0"/>
        <v>15</v>
      </c>
      <c r="J26" s="12">
        <f>F26+I26</f>
        <v>15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(Oct1!D29+Oct2!D29)</f>
        <v>0</v>
      </c>
      <c r="E29" s="3">
        <f>(Oct1!E29+Oct2!E29)</f>
        <v>0</v>
      </c>
      <c r="F29" s="7">
        <f>(Oct1!F29+Oct2!F29)</f>
        <v>0</v>
      </c>
      <c r="G29" s="3">
        <f>(Oct1!G29+Oct2!G29)</f>
        <v>0</v>
      </c>
      <c r="H29" s="3">
        <f>(Oct1!H29+Oct2!H29)</f>
        <v>0</v>
      </c>
      <c r="I29" s="7">
        <f>(Oct1!I29+Oct2!I29)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(Oct1!D30+Oct2!D30)</f>
        <v>0</v>
      </c>
      <c r="E30" s="3">
        <f>(Oct1!E30+Oct2!E30)</f>
        <v>0</v>
      </c>
      <c r="F30" s="7">
        <f>(Oct1!F30+Oct2!F30)</f>
        <v>0</v>
      </c>
      <c r="G30" s="3">
        <f>(Oct1!G30+Oct2!G30)</f>
        <v>0</v>
      </c>
      <c r="H30" s="3">
        <f>(Oct1!H30+Oct2!H30)</f>
        <v>0</v>
      </c>
      <c r="I30" s="7">
        <f>(Oct1!I30+Oct2!I30)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(Oct1!D31+Oct2!D31)</f>
        <v>0</v>
      </c>
      <c r="E31" s="3">
        <f>(Oct1!E31+Oct2!E31)</f>
        <v>0</v>
      </c>
      <c r="F31" s="7">
        <f>(Oct1!F31+Oct2!F31)</f>
        <v>0</v>
      </c>
      <c r="G31" s="3">
        <f>(Oct1!G31+Oct2!G31)</f>
        <v>0</v>
      </c>
      <c r="H31" s="3">
        <f>(Oct1!H31+Oct2!H31)</f>
        <v>0</v>
      </c>
      <c r="I31" s="7">
        <f>(Oct1!I31+Oct2!I31)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(Oct1!D32+Oct2!D32)</f>
        <v>0</v>
      </c>
      <c r="E32" s="3">
        <f>(Oct1!E32+Oct2!E32)</f>
        <v>0</v>
      </c>
      <c r="F32" s="7">
        <f>(Oct1!F32+Oct2!F32)</f>
        <v>0</v>
      </c>
      <c r="G32" s="3">
        <f>(Oct1!G32+Oct2!G32)</f>
        <v>0</v>
      </c>
      <c r="H32" s="3">
        <f>(Oct1!H32+Oct2!H32)</f>
        <v>0</v>
      </c>
      <c r="I32" s="7">
        <f>(Oct1!I32+Oct2!I32)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(Oct1!D33+Oct2!D33)</f>
        <v>1</v>
      </c>
      <c r="E33" s="3">
        <f>(Oct1!E33+Oct2!E33)</f>
        <v>0</v>
      </c>
      <c r="F33" s="7">
        <f>(Oct1!F33+Oct2!F33)</f>
        <v>1</v>
      </c>
      <c r="G33" s="3">
        <f>(Oct1!G33+Oct2!G33)</f>
        <v>8</v>
      </c>
      <c r="H33" s="3">
        <f>(Oct1!H33+Oct2!H33)</f>
        <v>3</v>
      </c>
      <c r="I33" s="7">
        <f>(Oct1!I33+Oct2!I33)</f>
        <v>11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(Oct1!D34+Oct2!D34)</f>
        <v>0</v>
      </c>
      <c r="E34" s="3">
        <f>(Oct1!E34+Oct2!E34)</f>
        <v>0</v>
      </c>
      <c r="F34" s="7">
        <f>(Oct1!F34+Oct2!F34)</f>
        <v>0</v>
      </c>
      <c r="G34" s="3">
        <f>(Oct1!G34+Oct2!G34)</f>
        <v>0</v>
      </c>
      <c r="H34" s="3">
        <f>(Oct1!H34+Oct2!H34)</f>
        <v>0</v>
      </c>
      <c r="I34" s="7">
        <f>(Oct1!I34+Oct2!I34)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1</v>
      </c>
      <c r="E35" s="8">
        <f t="shared" si="1"/>
        <v>0</v>
      </c>
      <c r="F35" s="13">
        <f t="shared" si="1"/>
        <v>1</v>
      </c>
      <c r="G35" s="8">
        <f t="shared" si="1"/>
        <v>8</v>
      </c>
      <c r="H35" s="8">
        <f t="shared" si="1"/>
        <v>3</v>
      </c>
      <c r="I35" s="13">
        <f t="shared" si="1"/>
        <v>11</v>
      </c>
      <c r="J35" s="12">
        <f>F35+I35</f>
        <v>12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(Oct1!D38+Oct2!D38)</f>
        <v>0</v>
      </c>
      <c r="E38" s="3">
        <f>(Oct1!E38+Oct2!E38)</f>
        <v>0</v>
      </c>
      <c r="F38" s="7">
        <f>(Oct1!F38+Oct2!F38)</f>
        <v>0</v>
      </c>
      <c r="G38" s="3">
        <f>(Oct1!G38+Oct2!G38)</f>
        <v>0</v>
      </c>
      <c r="H38" s="3">
        <f>(Oct1!H38+Oct2!H38)</f>
        <v>0</v>
      </c>
      <c r="I38" s="7">
        <f>(Oct1!I38+Oct2!I38)</f>
        <v>0</v>
      </c>
    </row>
    <row r="39" spans="1:9" ht="16.5" thickBot="1">
      <c r="A39" s="41"/>
      <c r="B39" s="4"/>
      <c r="C39" s="6" t="s">
        <v>24</v>
      </c>
      <c r="D39" s="3">
        <f>(Oct1!D39+Oct2!D39)</f>
        <v>0</v>
      </c>
      <c r="E39" s="3">
        <f>(Oct1!E39+Oct2!E39)</f>
        <v>0</v>
      </c>
      <c r="F39" s="7">
        <f>(Oct1!F39+Oct2!F39)</f>
        <v>0</v>
      </c>
      <c r="G39" s="3">
        <f>(Oct1!G39+Oct2!G39)</f>
        <v>0</v>
      </c>
      <c r="H39" s="3">
        <f>(Oct1!H39+Oct2!H39)</f>
        <v>0</v>
      </c>
      <c r="I39" s="7">
        <f>(Oct1!I39+Oct2!I39)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15</v>
      </c>
      <c r="F42" s="17"/>
      <c r="G42" s="9" t="s">
        <v>29</v>
      </c>
      <c r="H42" s="14">
        <f>(Oct1!H42+Oct2!H42)</f>
        <v>5</v>
      </c>
      <c r="I42" s="15" t="s">
        <v>28</v>
      </c>
      <c r="J42" s="7">
        <f>E42-H42</f>
        <v>10</v>
      </c>
    </row>
    <row r="43" spans="1:10" ht="15.75">
      <c r="A43" s="10" t="s">
        <v>32</v>
      </c>
      <c r="B43" s="1"/>
      <c r="C43" s="1"/>
      <c r="D43" s="9" t="s">
        <v>0</v>
      </c>
      <c r="E43" s="7">
        <f>(Oct1!E43+Oct2!E43)</f>
        <v>8</v>
      </c>
      <c r="F43" s="17"/>
      <c r="G43" s="9" t="s">
        <v>29</v>
      </c>
      <c r="H43" s="14">
        <f>(Oct1!H43+Oct2!H43)</f>
        <v>3</v>
      </c>
      <c r="I43" s="15" t="s">
        <v>28</v>
      </c>
      <c r="J43" s="7">
        <f>(Oct1!J43+Oct2!J43)</f>
        <v>5</v>
      </c>
    </row>
    <row r="44" spans="1:10" ht="15.75">
      <c r="A44" s="10" t="s">
        <v>39</v>
      </c>
      <c r="B44" s="10"/>
      <c r="C44" s="1"/>
      <c r="D44" s="9" t="s">
        <v>0</v>
      </c>
      <c r="E44" s="7">
        <f>(Oct1!E44+Oct2!E44)</f>
        <v>13</v>
      </c>
      <c r="F44" s="17"/>
      <c r="G44" s="9" t="s">
        <v>30</v>
      </c>
      <c r="H44" s="14">
        <f>(H42-H43)</f>
        <v>2</v>
      </c>
      <c r="I44" s="15" t="s">
        <v>31</v>
      </c>
      <c r="J44" s="7">
        <f>(Oct1!J44+Oct2!J44)</f>
        <v>5</v>
      </c>
    </row>
    <row r="45" spans="1:6" ht="15.75">
      <c r="A45" s="10" t="s">
        <v>40</v>
      </c>
      <c r="D45" s="9" t="s">
        <v>0</v>
      </c>
      <c r="E45" s="7">
        <f>(Oct1!E45+Oct2!E45)</f>
        <v>8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12</v>
      </c>
      <c r="F47" s="20"/>
      <c r="G47" s="9" t="s">
        <v>46</v>
      </c>
      <c r="H47" s="14">
        <f>(Oct1!H47+Oct2!H47)</f>
        <v>12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(Oct1!E48+Oct2!E48)</f>
        <v>3</v>
      </c>
      <c r="G48" s="9" t="s">
        <v>46</v>
      </c>
      <c r="H48" s="14">
        <f>(Oct1!H48+Oct2!H48)</f>
        <v>3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9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55" right="0.22" top="0.44" bottom="0.44" header="0.3" footer="0.3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40.8515625" style="0" customWidth="1"/>
    <col min="10" max="10" width="18.140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82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0</v>
      </c>
      <c r="H8" s="3">
        <v>0</v>
      </c>
      <c r="I8" s="7">
        <f>(G8+H8)</f>
        <v>0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0</v>
      </c>
      <c r="H14" s="3">
        <v>0</v>
      </c>
      <c r="I14" s="7">
        <f t="shared" si="1"/>
        <v>0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0</v>
      </c>
      <c r="H15" s="3">
        <v>0</v>
      </c>
      <c r="I15" s="7">
        <f t="shared" si="1"/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0</v>
      </c>
      <c r="I21" s="7">
        <f t="shared" si="3"/>
        <v>0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0</v>
      </c>
      <c r="H26" s="8">
        <f t="shared" si="4"/>
        <v>0</v>
      </c>
      <c r="I26" s="13">
        <f t="shared" si="4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9" right="0.2" top="0.45" bottom="0.44" header="0.3" footer="0.3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42.00390625" style="0" customWidth="1"/>
    <col min="10" max="10" width="16.57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82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0</v>
      </c>
      <c r="H8" s="3">
        <v>0</v>
      </c>
      <c r="I8" s="7">
        <f>(G8+H8)</f>
        <v>0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0</v>
      </c>
      <c r="H14" s="3">
        <v>0</v>
      </c>
      <c r="I14" s="7">
        <f t="shared" si="1"/>
        <v>0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0</v>
      </c>
      <c r="H15" s="3">
        <v>0</v>
      </c>
      <c r="I15" s="7">
        <f t="shared" si="1"/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0</v>
      </c>
      <c r="I21" s="7">
        <f t="shared" si="3"/>
        <v>0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0</v>
      </c>
      <c r="H26" s="8">
        <f t="shared" si="4"/>
        <v>0</v>
      </c>
      <c r="I26" s="13">
        <f t="shared" si="4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7" right="0.26" top="0.47" bottom="0.46" header="0.3" footer="0.3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28">
      <selection activeCell="A4" sqref="A4"/>
    </sheetView>
  </sheetViews>
  <sheetFormatPr defaultColWidth="9.140625" defaultRowHeight="12.75"/>
  <cols>
    <col min="3" max="3" width="41.7109375" style="0" customWidth="1"/>
    <col min="10" max="10" width="17.57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82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(Nov1!D8+Nov2!D8)</f>
        <v>0</v>
      </c>
      <c r="E8" s="3">
        <f>(Nov1!E8+Nov2!E8)</f>
        <v>0</v>
      </c>
      <c r="F8" s="7">
        <f>(Nov1!F8+Nov2!F8)</f>
        <v>0</v>
      </c>
      <c r="G8" s="3">
        <f>(Nov1!G8+Nov2!G8)</f>
        <v>0</v>
      </c>
      <c r="H8" s="3">
        <f>(Nov1!H8+Nov2!H8)</f>
        <v>0</v>
      </c>
      <c r="I8" s="7">
        <f>(Nov1!I8+Nov2!I8)</f>
        <v>0</v>
      </c>
      <c r="J8" s="33"/>
    </row>
    <row r="9" spans="1:10" ht="15.75">
      <c r="A9" s="31"/>
      <c r="B9" s="7">
        <v>2</v>
      </c>
      <c r="C9" s="2" t="s">
        <v>2</v>
      </c>
      <c r="D9" s="3">
        <f>(Nov1!D9+Nov2!D9)</f>
        <v>0</v>
      </c>
      <c r="E9" s="3">
        <f>(Nov1!E9+Nov2!E9)</f>
        <v>0</v>
      </c>
      <c r="F9" s="7">
        <f>(Nov1!F9+Nov2!F9)</f>
        <v>0</v>
      </c>
      <c r="G9" s="3">
        <f>(Nov1!G9+Nov2!G9)</f>
        <v>0</v>
      </c>
      <c r="H9" s="3">
        <f>(Nov1!H9+Nov2!H9)</f>
        <v>0</v>
      </c>
      <c r="I9" s="7">
        <f>(Nov1!I9+Nov2!I9)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(Nov1!D10+Nov2!D10)</f>
        <v>0</v>
      </c>
      <c r="E10" s="3">
        <f>(Nov1!E10+Nov2!E10)</f>
        <v>0</v>
      </c>
      <c r="F10" s="7">
        <f>(Nov1!F10+Nov2!F10)</f>
        <v>0</v>
      </c>
      <c r="G10" s="3">
        <f>(Nov1!G10+Nov2!G10)</f>
        <v>0</v>
      </c>
      <c r="H10" s="3">
        <f>(Nov1!H10+Nov2!H10)</f>
        <v>0</v>
      </c>
      <c r="I10" s="7">
        <f>(Nov1!I10+Nov2!I10)</f>
        <v>0</v>
      </c>
      <c r="J10" s="25"/>
    </row>
    <row r="11" spans="1:10" ht="15.75">
      <c r="A11" s="31"/>
      <c r="B11" s="7">
        <v>4</v>
      </c>
      <c r="C11" s="2" t="s">
        <v>4</v>
      </c>
      <c r="D11" s="3">
        <f>(Nov1!D11+Nov2!D11)</f>
        <v>0</v>
      </c>
      <c r="E11" s="3">
        <f>(Nov1!E11+Nov2!E11)</f>
        <v>0</v>
      </c>
      <c r="F11" s="7">
        <f>(Nov1!F11+Nov2!F11)</f>
        <v>0</v>
      </c>
      <c r="G11" s="3">
        <f>(Nov1!G11+Nov2!G11)</f>
        <v>0</v>
      </c>
      <c r="H11" s="3">
        <f>(Nov1!H11+Nov2!H11)</f>
        <v>0</v>
      </c>
      <c r="I11" s="7">
        <f>(Nov1!I11+Nov2!I11)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(Nov1!D12+Nov2!D12)</f>
        <v>0</v>
      </c>
      <c r="E12" s="3">
        <f>(Nov1!E12+Nov2!E12)</f>
        <v>0</v>
      </c>
      <c r="F12" s="7">
        <f>(Nov1!F12+Nov2!F12)</f>
        <v>0</v>
      </c>
      <c r="G12" s="3">
        <f>(Nov1!G12+Nov2!G12)</f>
        <v>0</v>
      </c>
      <c r="H12" s="3">
        <f>(Nov1!H12+Nov2!H12)</f>
        <v>0</v>
      </c>
      <c r="I12" s="7">
        <f>(Nov1!I12+Nov2!I12)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(Nov1!D13+Nov2!D13)</f>
        <v>0</v>
      </c>
      <c r="E13" s="3">
        <f>(Nov1!E13+Nov2!E13)</f>
        <v>0</v>
      </c>
      <c r="F13" s="7">
        <f>(Nov1!F13+Nov2!F13)</f>
        <v>0</v>
      </c>
      <c r="G13" s="3">
        <f>(Nov1!G13+Nov2!G13)</f>
        <v>0</v>
      </c>
      <c r="H13" s="3">
        <f>(Nov1!H13+Nov2!H13)</f>
        <v>0</v>
      </c>
      <c r="I13" s="7">
        <f>(Nov1!I13+Nov2!I13)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(Nov1!D14+Nov2!D14)</f>
        <v>0</v>
      </c>
      <c r="E14" s="3">
        <f>(Nov1!E14+Nov2!E14)</f>
        <v>0</v>
      </c>
      <c r="F14" s="7">
        <f>(Nov1!F14+Nov2!F14)</f>
        <v>0</v>
      </c>
      <c r="G14" s="3">
        <f>(Nov1!G14+Nov2!G14)</f>
        <v>0</v>
      </c>
      <c r="H14" s="3">
        <f>(Nov1!H14+Nov2!H14)</f>
        <v>0</v>
      </c>
      <c r="I14" s="7">
        <f>(Nov1!I14+Nov2!I14)</f>
        <v>0</v>
      </c>
      <c r="J14" s="25"/>
    </row>
    <row r="15" spans="1:10" ht="15.75">
      <c r="A15" s="31"/>
      <c r="B15" s="7">
        <v>8</v>
      </c>
      <c r="C15" s="2" t="s">
        <v>8</v>
      </c>
      <c r="D15" s="3">
        <f>(Nov1!D15+Nov2!D15)</f>
        <v>0</v>
      </c>
      <c r="E15" s="3">
        <f>(Nov1!E15+Nov2!E15)</f>
        <v>0</v>
      </c>
      <c r="F15" s="7">
        <f>(Nov1!F15+Nov2!F15)</f>
        <v>0</v>
      </c>
      <c r="G15" s="3">
        <f>(Nov1!G15+Nov2!G15)</f>
        <v>0</v>
      </c>
      <c r="H15" s="3">
        <f>(Nov1!H15+Nov2!H15)</f>
        <v>0</v>
      </c>
      <c r="I15" s="7">
        <f>(Nov1!I15+Nov2!I15)</f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f>(Nov1!D16+Nov2!D16)</f>
        <v>0</v>
      </c>
      <c r="E16" s="3">
        <f>(Nov1!E16+Nov2!E16)</f>
        <v>0</v>
      </c>
      <c r="F16" s="7">
        <f>(Nov1!F16+Nov2!F16)</f>
        <v>0</v>
      </c>
      <c r="G16" s="3">
        <f>(Nov1!G16+Nov2!G16)</f>
        <v>0</v>
      </c>
      <c r="H16" s="3">
        <f>(Nov1!H16+Nov2!H16)</f>
        <v>0</v>
      </c>
      <c r="I16" s="7">
        <f>(Nov1!I16+Nov2!I16)</f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(Nov1!D20+Nov2!D20)</f>
        <v>0</v>
      </c>
      <c r="E20" s="3">
        <f>(Nov1!E20+Nov2!E20)</f>
        <v>0</v>
      </c>
      <c r="F20" s="7">
        <f>(Nov1!F20+Nov2!F20)</f>
        <v>0</v>
      </c>
      <c r="G20" s="3">
        <f>(Nov1!G20+Nov2!G20)</f>
        <v>0</v>
      </c>
      <c r="H20" s="3">
        <f>(Nov1!H20+Nov2!H20)</f>
        <v>0</v>
      </c>
      <c r="I20" s="7">
        <f>(Nov1!I20+Nov2!I20)</f>
        <v>0</v>
      </c>
    </row>
    <row r="21" spans="1:9" ht="15.75">
      <c r="A21" s="31"/>
      <c r="B21" s="7">
        <v>2</v>
      </c>
      <c r="C21" s="2" t="s">
        <v>17</v>
      </c>
      <c r="D21" s="3">
        <f>(Nov1!D21+Nov2!D21)</f>
        <v>0</v>
      </c>
      <c r="E21" s="3">
        <f>(Nov1!E21+Nov2!E21)</f>
        <v>0</v>
      </c>
      <c r="F21" s="7">
        <f>(Nov1!F21+Nov2!F21)</f>
        <v>0</v>
      </c>
      <c r="G21" s="3">
        <f>(Nov1!G21+Nov2!G21)</f>
        <v>0</v>
      </c>
      <c r="H21" s="3">
        <f>(Nov1!H21+Nov2!H21)</f>
        <v>0</v>
      </c>
      <c r="I21" s="7">
        <f>(Nov1!I21+Nov2!I21)</f>
        <v>0</v>
      </c>
    </row>
    <row r="22" spans="1:9" ht="15.75">
      <c r="A22" s="31"/>
      <c r="B22" s="7">
        <v>3</v>
      </c>
      <c r="C22" s="2" t="s">
        <v>18</v>
      </c>
      <c r="D22" s="3">
        <f>(Nov1!D22+Nov2!D22)</f>
        <v>0</v>
      </c>
      <c r="E22" s="3">
        <f>(Nov1!E22+Nov2!E22)</f>
        <v>0</v>
      </c>
      <c r="F22" s="7">
        <f>(Nov1!F22+Nov2!F22)</f>
        <v>0</v>
      </c>
      <c r="G22" s="3">
        <f>(Nov1!G22+Nov2!G22)</f>
        <v>0</v>
      </c>
      <c r="H22" s="3">
        <f>(Nov1!H22+Nov2!H22)</f>
        <v>0</v>
      </c>
      <c r="I22" s="7">
        <f>(Nov1!I22+Nov2!I22)</f>
        <v>0</v>
      </c>
    </row>
    <row r="23" spans="1:9" ht="15.75">
      <c r="A23" s="31"/>
      <c r="B23" s="7">
        <v>4</v>
      </c>
      <c r="C23" s="2" t="s">
        <v>19</v>
      </c>
      <c r="D23" s="3">
        <f>(Nov1!D23+Nov2!D23)</f>
        <v>0</v>
      </c>
      <c r="E23" s="3">
        <f>(Nov1!E23+Nov2!E23)</f>
        <v>0</v>
      </c>
      <c r="F23" s="7">
        <f>(Nov1!F23+Nov2!F23)</f>
        <v>0</v>
      </c>
      <c r="G23" s="3">
        <f>(Nov1!G23+Nov2!G23)</f>
        <v>0</v>
      </c>
      <c r="H23" s="3">
        <f>(Nov1!H23+Nov2!H23)</f>
        <v>0</v>
      </c>
      <c r="I23" s="7">
        <f>(Nov1!I23+Nov2!I23)</f>
        <v>0</v>
      </c>
    </row>
    <row r="24" spans="1:9" ht="15.75">
      <c r="A24" s="31"/>
      <c r="B24" s="7">
        <v>5</v>
      </c>
      <c r="C24" s="2" t="s">
        <v>20</v>
      </c>
      <c r="D24" s="3">
        <f>(Nov1!D24+Nov2!D24)</f>
        <v>0</v>
      </c>
      <c r="E24" s="3">
        <f>(Nov1!E24+Nov2!E24)</f>
        <v>0</v>
      </c>
      <c r="F24" s="7">
        <f>(Nov1!F24+Nov2!F24)</f>
        <v>0</v>
      </c>
      <c r="G24" s="3">
        <f>(Nov1!G24+Nov2!G24)</f>
        <v>0</v>
      </c>
      <c r="H24" s="3">
        <f>(Nov1!H24+Nov2!H24)</f>
        <v>0</v>
      </c>
      <c r="I24" s="7">
        <f>(Nov1!I24+Nov2!I24)</f>
        <v>0</v>
      </c>
    </row>
    <row r="25" spans="1:9" ht="16.5" thickBot="1">
      <c r="A25" s="32"/>
      <c r="B25" s="4">
        <v>6</v>
      </c>
      <c r="C25" s="6" t="s">
        <v>8</v>
      </c>
      <c r="D25" s="3">
        <f>(Nov1!D25+Nov2!D25)</f>
        <v>0</v>
      </c>
      <c r="E25" s="3">
        <f>(Nov1!E25+Nov2!E25)</f>
        <v>0</v>
      </c>
      <c r="F25" s="7">
        <f>(Nov1!F25+Nov2!F25)</f>
        <v>0</v>
      </c>
      <c r="G25" s="3">
        <f>(Nov1!G25+Nov2!G25)</f>
        <v>0</v>
      </c>
      <c r="H25" s="3">
        <f>(Nov1!H25+Nov2!H25)</f>
        <v>0</v>
      </c>
      <c r="I25" s="7">
        <f>(Nov1!I25+Nov2!I25)</f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0</v>
      </c>
      <c r="H26" s="8">
        <f t="shared" si="0"/>
        <v>0</v>
      </c>
      <c r="I26" s="13">
        <f t="shared" si="0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(Nov1!D29+Nov2!D29)</f>
        <v>0</v>
      </c>
      <c r="E29" s="3">
        <f>(Nov1!E29+Nov2!E29)</f>
        <v>0</v>
      </c>
      <c r="F29" s="7">
        <f>(Nov1!F29+Nov2!F29)</f>
        <v>0</v>
      </c>
      <c r="G29" s="3">
        <f>(Nov1!G29+Nov2!G29)</f>
        <v>0</v>
      </c>
      <c r="H29" s="3">
        <f>(Nov1!H29+Nov2!H29)</f>
        <v>0</v>
      </c>
      <c r="I29" s="7">
        <f>(Nov1!I29+Nov2!I29)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(Nov1!D30+Nov2!D30)</f>
        <v>0</v>
      </c>
      <c r="E30" s="3">
        <f>(Nov1!E30+Nov2!E30)</f>
        <v>0</v>
      </c>
      <c r="F30" s="7">
        <f>(Nov1!F30+Nov2!F30)</f>
        <v>0</v>
      </c>
      <c r="G30" s="3">
        <f>(Nov1!G30+Nov2!G30)</f>
        <v>0</v>
      </c>
      <c r="H30" s="3">
        <f>(Nov1!H30+Nov2!H30)</f>
        <v>0</v>
      </c>
      <c r="I30" s="7">
        <f>(Nov1!I30+Nov2!I30)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(Nov1!D31+Nov2!D31)</f>
        <v>0</v>
      </c>
      <c r="E31" s="3">
        <f>(Nov1!E31+Nov2!E31)</f>
        <v>0</v>
      </c>
      <c r="F31" s="7">
        <f>(Nov1!F31+Nov2!F31)</f>
        <v>0</v>
      </c>
      <c r="G31" s="3">
        <f>(Nov1!G31+Nov2!G31)</f>
        <v>0</v>
      </c>
      <c r="H31" s="3">
        <f>(Nov1!H31+Nov2!H31)</f>
        <v>0</v>
      </c>
      <c r="I31" s="7">
        <f>(Nov1!I31+Nov2!I31)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(Nov1!D32+Nov2!D32)</f>
        <v>0</v>
      </c>
      <c r="E32" s="3">
        <f>(Nov1!E32+Nov2!E32)</f>
        <v>0</v>
      </c>
      <c r="F32" s="7">
        <f>(Nov1!F32+Nov2!F32)</f>
        <v>0</v>
      </c>
      <c r="G32" s="3">
        <f>(Nov1!G32+Nov2!G32)</f>
        <v>0</v>
      </c>
      <c r="H32" s="3">
        <f>(Nov1!H32+Nov2!H32)</f>
        <v>0</v>
      </c>
      <c r="I32" s="7">
        <f>(Nov1!I32+Nov2!I32)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(Nov1!D33+Nov2!D33)</f>
        <v>0</v>
      </c>
      <c r="E33" s="3">
        <f>(Nov1!E33+Nov2!E33)</f>
        <v>0</v>
      </c>
      <c r="F33" s="7">
        <f>(Nov1!F33+Nov2!F33)</f>
        <v>0</v>
      </c>
      <c r="G33" s="3">
        <f>(Nov1!G33+Nov2!G33)</f>
        <v>0</v>
      </c>
      <c r="H33" s="3">
        <f>(Nov1!H33+Nov2!H33)</f>
        <v>0</v>
      </c>
      <c r="I33" s="7">
        <f>(Nov1!I33+Nov2!I33)</f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(Nov1!D34+Nov2!D34)</f>
        <v>0</v>
      </c>
      <c r="E34" s="3">
        <f>(Nov1!E34+Nov2!E34)</f>
        <v>0</v>
      </c>
      <c r="F34" s="7">
        <f>(Nov1!F34+Nov2!F34)</f>
        <v>0</v>
      </c>
      <c r="G34" s="3">
        <f>(Nov1!G34+Nov2!G34)</f>
        <v>0</v>
      </c>
      <c r="H34" s="3">
        <f>(Nov1!H34+Nov2!H34)</f>
        <v>0</v>
      </c>
      <c r="I34" s="7">
        <f>(Nov1!I34+Nov2!I34)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0</v>
      </c>
      <c r="H35" s="8">
        <f t="shared" si="1"/>
        <v>0</v>
      </c>
      <c r="I35" s="13">
        <f t="shared" si="1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(Nov1!D38+Nov2!D38)</f>
        <v>0</v>
      </c>
      <c r="E38" s="3">
        <f>(Nov1!E38+Nov2!E38)</f>
        <v>0</v>
      </c>
      <c r="F38" s="7">
        <f>(Nov1!F38+Nov2!F38)</f>
        <v>0</v>
      </c>
      <c r="G38" s="3">
        <f>(Nov1!G38+Nov2!G38)</f>
        <v>0</v>
      </c>
      <c r="H38" s="3">
        <f>(Nov1!H38+Nov2!H38)</f>
        <v>0</v>
      </c>
      <c r="I38" s="7">
        <f>(Nov1!I38+Nov2!I38)</f>
        <v>0</v>
      </c>
    </row>
    <row r="39" spans="1:9" ht="16.5" thickBot="1">
      <c r="A39" s="41"/>
      <c r="B39" s="4"/>
      <c r="C39" s="6" t="s">
        <v>24</v>
      </c>
      <c r="D39" s="3">
        <f>(Nov1!D39+Nov2!D39)</f>
        <v>0</v>
      </c>
      <c r="E39" s="3">
        <f>(Nov1!E39+Nov2!E39)</f>
        <v>0</v>
      </c>
      <c r="F39" s="7">
        <f>(Nov1!F39+Nov2!F39)</f>
        <v>0</v>
      </c>
      <c r="G39" s="3">
        <f>(Nov1!G39+Nov2!G39)</f>
        <v>0</v>
      </c>
      <c r="H39" s="3">
        <f>(Nov1!H39+Nov2!H39)</f>
        <v>0</v>
      </c>
      <c r="I39" s="7">
        <f>(Nov1!I39+Nov2!I39)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3" right="0.23" top="0.41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7">
      <selection activeCell="F49" sqref="F49"/>
    </sheetView>
  </sheetViews>
  <sheetFormatPr defaultColWidth="9.140625" defaultRowHeight="12.75"/>
  <cols>
    <col min="3" max="3" width="41.57421875" style="0" customWidth="1"/>
    <col min="10" max="10" width="16.8515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52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53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(Feb1!D8+Mar1!D8)</f>
        <v>0</v>
      </c>
      <c r="E8" s="3">
        <f>(Feb1!E8+Mar1!E8)</f>
        <v>0</v>
      </c>
      <c r="F8" s="7">
        <f>(Feb1!F8+Mar1!F8)</f>
        <v>0</v>
      </c>
      <c r="G8" s="3">
        <f>(Feb1!G8+Mar1!G8)</f>
        <v>29</v>
      </c>
      <c r="H8" s="3">
        <f>(Feb1!H8+Mar1!H8)</f>
        <v>26</v>
      </c>
      <c r="I8" s="7">
        <f>(Feb1!I8+Mar1!I8)</f>
        <v>55</v>
      </c>
      <c r="J8" s="33"/>
    </row>
    <row r="9" spans="1:10" ht="15.75">
      <c r="A9" s="31"/>
      <c r="B9" s="7">
        <v>2</v>
      </c>
      <c r="C9" s="2" t="s">
        <v>2</v>
      </c>
      <c r="D9" s="3">
        <f>(Feb1!D9+Mar1!D9)</f>
        <v>0</v>
      </c>
      <c r="E9" s="3">
        <f>(Feb1!E9+Mar1!E9)</f>
        <v>0</v>
      </c>
      <c r="F9" s="7">
        <f>(Feb1!F9+Mar1!F9)</f>
        <v>0</v>
      </c>
      <c r="G9" s="3">
        <f>(Feb1!G9+Mar1!G9)</f>
        <v>1</v>
      </c>
      <c r="H9" s="3">
        <f>(Feb1!H9+Mar1!H9)</f>
        <v>4</v>
      </c>
      <c r="I9" s="7">
        <f>(Feb1!I9+Mar1!I9)</f>
        <v>5</v>
      </c>
      <c r="J9" s="25"/>
    </row>
    <row r="10" spans="1:10" ht="15.75">
      <c r="A10" s="31"/>
      <c r="B10" s="7">
        <v>3</v>
      </c>
      <c r="C10" s="2" t="s">
        <v>3</v>
      </c>
      <c r="D10" s="3">
        <f>(Feb1!D10+Mar1!D10)</f>
        <v>0</v>
      </c>
      <c r="E10" s="3">
        <f>(Feb1!E10+Mar1!E10)</f>
        <v>0</v>
      </c>
      <c r="F10" s="7">
        <f>(Feb1!F10+Mar1!F10)</f>
        <v>0</v>
      </c>
      <c r="G10" s="3">
        <f>(Feb1!G10+Mar1!G10)</f>
        <v>0</v>
      </c>
      <c r="H10" s="3">
        <f>(Feb1!H10+Mar1!H10)</f>
        <v>0</v>
      </c>
      <c r="I10" s="7">
        <f>(Feb1!I10+Mar1!I10)</f>
        <v>0</v>
      </c>
      <c r="J10" s="25"/>
    </row>
    <row r="11" spans="1:10" ht="15.75">
      <c r="A11" s="31"/>
      <c r="B11" s="7">
        <v>4</v>
      </c>
      <c r="C11" s="2" t="s">
        <v>4</v>
      </c>
      <c r="D11" s="3">
        <f>(Feb1!D11+Mar1!D11)</f>
        <v>0</v>
      </c>
      <c r="E11" s="3">
        <f>(Feb1!E11+Mar1!E11)</f>
        <v>0</v>
      </c>
      <c r="F11" s="7">
        <f>(Feb1!F11+Mar1!F11)</f>
        <v>0</v>
      </c>
      <c r="G11" s="3">
        <f>(Feb1!G11+Mar1!G11)</f>
        <v>0</v>
      </c>
      <c r="H11" s="3">
        <f>(Feb1!H11+Mar1!H11)</f>
        <v>0</v>
      </c>
      <c r="I11" s="7">
        <f>(Feb1!I11+Mar1!I11)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(Feb1!D12+Mar1!D12)</f>
        <v>0</v>
      </c>
      <c r="E12" s="3">
        <f>(Feb1!E12+Mar1!E12)</f>
        <v>0</v>
      </c>
      <c r="F12" s="7">
        <f>(Feb1!F12+Mar1!F12)</f>
        <v>0</v>
      </c>
      <c r="G12" s="3">
        <f>(Feb1!G12+Mar1!G12)</f>
        <v>0</v>
      </c>
      <c r="H12" s="3">
        <f>(Feb1!H12+Mar1!H12)</f>
        <v>0</v>
      </c>
      <c r="I12" s="7">
        <f>(Feb1!I12+Mar1!I12)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(Feb1!D13+Mar1!D13)</f>
        <v>0</v>
      </c>
      <c r="E13" s="3">
        <f>(Feb1!E13+Mar1!E13)</f>
        <v>0</v>
      </c>
      <c r="F13" s="7">
        <f>(Feb1!F13+Mar1!F13)</f>
        <v>0</v>
      </c>
      <c r="G13" s="3">
        <f>(Feb1!G13+Mar1!G13)</f>
        <v>0</v>
      </c>
      <c r="H13" s="3">
        <f>(Feb1!H13+Mar1!H13)</f>
        <v>0</v>
      </c>
      <c r="I13" s="7">
        <f>(Feb1!I13+Mar1!I13)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(Feb1!D14+Mar1!D14)</f>
        <v>0</v>
      </c>
      <c r="E14" s="3">
        <f>(Feb1!E14+Mar1!E14)</f>
        <v>0</v>
      </c>
      <c r="F14" s="7">
        <f>(Feb1!F14+Mar1!F14)</f>
        <v>0</v>
      </c>
      <c r="G14" s="3">
        <f>(Feb1!G14+Mar1!G14)</f>
        <v>4</v>
      </c>
      <c r="H14" s="3">
        <f>(Feb1!H14+Mar1!H14)</f>
        <v>3</v>
      </c>
      <c r="I14" s="7">
        <f>(Feb1!I14+Mar1!I14)</f>
        <v>7</v>
      </c>
      <c r="J14" s="25"/>
    </row>
    <row r="15" spans="1:10" ht="15.75">
      <c r="A15" s="31"/>
      <c r="B15" s="7">
        <v>8</v>
      </c>
      <c r="C15" s="2" t="s">
        <v>8</v>
      </c>
      <c r="D15" s="3">
        <f>(Feb1!D15+Mar1!D15)</f>
        <v>1</v>
      </c>
      <c r="E15" s="3">
        <f>(Feb1!E15+Mar1!E15)</f>
        <v>1</v>
      </c>
      <c r="F15" s="7">
        <f>(Feb1!F15+Mar1!F15)</f>
        <v>2</v>
      </c>
      <c r="G15" s="3">
        <f>(Feb1!G15+Mar1!G15)</f>
        <v>24</v>
      </c>
      <c r="H15" s="3">
        <f>(Feb1!H15+Mar1!H15)</f>
        <v>28</v>
      </c>
      <c r="I15" s="7">
        <f>(Feb1!I15+Mar1!I15)</f>
        <v>52</v>
      </c>
      <c r="J15" s="25"/>
    </row>
    <row r="16" spans="1:10" ht="16.5" thickBot="1">
      <c r="A16" s="32"/>
      <c r="B16" s="4">
        <v>9</v>
      </c>
      <c r="C16" s="6" t="s">
        <v>9</v>
      </c>
      <c r="D16" s="3">
        <f>(Feb1!D16+Mar1!D16)</f>
        <v>0</v>
      </c>
      <c r="E16" s="3">
        <f>(Feb1!E16+Mar1!E16)</f>
        <v>0</v>
      </c>
      <c r="F16" s="7">
        <f>(Feb1!F16+Mar1!F16)</f>
        <v>0</v>
      </c>
      <c r="G16" s="3">
        <f>(Feb1!G16+Mar1!G16)</f>
        <v>8</v>
      </c>
      <c r="H16" s="3">
        <f>(Feb1!H16+Mar1!H16)</f>
        <v>10</v>
      </c>
      <c r="I16" s="7">
        <f>(Feb1!I16+Mar1!I16)</f>
        <v>18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</v>
      </c>
      <c r="E17" s="8">
        <f>(E8+E9+E10+E11+E12+E13+E14+E15+E16)</f>
        <v>1</v>
      </c>
      <c r="F17" s="11">
        <f>(D17+E17)</f>
        <v>2</v>
      </c>
      <c r="G17" s="8">
        <f>SUM(G8:G16)</f>
        <v>66</v>
      </c>
      <c r="H17" s="8">
        <f>SUM(H8:H16)</f>
        <v>71</v>
      </c>
      <c r="I17" s="11">
        <f>SUM(I8:I16)</f>
        <v>137</v>
      </c>
      <c r="J17" s="12">
        <f>F17+I17</f>
        <v>139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(Feb1!D20+Mar1!D20)</f>
        <v>0</v>
      </c>
      <c r="E20" s="3">
        <f>(Feb1!E20+Mar1!E20)</f>
        <v>0</v>
      </c>
      <c r="F20" s="7">
        <f>(Feb1!F20+Mar1!F20)</f>
        <v>0</v>
      </c>
      <c r="G20" s="3">
        <f>(Feb1!G20+Mar1!G20)</f>
        <v>0</v>
      </c>
      <c r="H20" s="3">
        <f>(Feb1!H20+Mar1!H20)</f>
        <v>0</v>
      </c>
      <c r="I20" s="7">
        <f>(Feb1!I20+Mar1!I20)</f>
        <v>0</v>
      </c>
    </row>
    <row r="21" spans="1:9" ht="15.75">
      <c r="A21" s="31"/>
      <c r="B21" s="7">
        <v>2</v>
      </c>
      <c r="C21" s="2" t="s">
        <v>17</v>
      </c>
      <c r="D21" s="3">
        <f>(Feb1!D21+Mar1!D21)</f>
        <v>0</v>
      </c>
      <c r="E21" s="3">
        <f>(Feb1!E21+Mar1!E21)</f>
        <v>0</v>
      </c>
      <c r="F21" s="7">
        <f>(Feb1!F21+Mar1!F21)</f>
        <v>0</v>
      </c>
      <c r="G21" s="3">
        <f>(Feb1!G21+Mar1!G21)</f>
        <v>15</v>
      </c>
      <c r="H21" s="3">
        <f>(Feb1!H21+Mar1!H21)</f>
        <v>14</v>
      </c>
      <c r="I21" s="7">
        <f>(Feb1!I21+Mar1!I21)</f>
        <v>29</v>
      </c>
    </row>
    <row r="22" spans="1:9" ht="15.75">
      <c r="A22" s="31"/>
      <c r="B22" s="7">
        <v>3</v>
      </c>
      <c r="C22" s="2" t="s">
        <v>18</v>
      </c>
      <c r="D22" s="3">
        <f>(Feb1!D22+Mar1!D22)</f>
        <v>0</v>
      </c>
      <c r="E22" s="3">
        <f>(Feb1!E22+Mar1!E22)</f>
        <v>0</v>
      </c>
      <c r="F22" s="7">
        <f>(Feb1!F22+Mar1!F22)</f>
        <v>0</v>
      </c>
      <c r="G22" s="3">
        <f>(Feb1!G22+Mar1!G22)</f>
        <v>0</v>
      </c>
      <c r="H22" s="3">
        <f>(Feb1!H22+Mar1!H22)</f>
        <v>0</v>
      </c>
      <c r="I22" s="7">
        <f>(Feb1!I22+Mar1!I22)</f>
        <v>0</v>
      </c>
    </row>
    <row r="23" spans="1:9" ht="15.75">
      <c r="A23" s="31"/>
      <c r="B23" s="7">
        <v>4</v>
      </c>
      <c r="C23" s="2" t="s">
        <v>19</v>
      </c>
      <c r="D23" s="3">
        <f>(Feb1!D23+Mar1!D23)</f>
        <v>0</v>
      </c>
      <c r="E23" s="3">
        <f>(Feb1!E23+Mar1!E23)</f>
        <v>0</v>
      </c>
      <c r="F23" s="7">
        <f>(Feb1!F23+Mar1!F23)</f>
        <v>0</v>
      </c>
      <c r="G23" s="3">
        <f>(Feb1!G23+Mar1!G23)</f>
        <v>1</v>
      </c>
      <c r="H23" s="3">
        <f>(Feb1!H23+Mar1!H23)</f>
        <v>4</v>
      </c>
      <c r="I23" s="7">
        <f>(Feb1!I23+Mar1!I23)</f>
        <v>5</v>
      </c>
    </row>
    <row r="24" spans="1:9" ht="15.75">
      <c r="A24" s="31"/>
      <c r="B24" s="7">
        <v>5</v>
      </c>
      <c r="C24" s="2" t="s">
        <v>20</v>
      </c>
      <c r="D24" s="3">
        <f>(Feb1!D24+Mar1!D24)</f>
        <v>0</v>
      </c>
      <c r="E24" s="3">
        <f>(Feb1!E24+Mar1!E24)</f>
        <v>0</v>
      </c>
      <c r="F24" s="7">
        <f>(Feb1!F24+Mar1!F24)</f>
        <v>0</v>
      </c>
      <c r="G24" s="3">
        <f>(Feb1!G24+Mar1!G24)</f>
        <v>0</v>
      </c>
      <c r="H24" s="3">
        <f>(Feb1!H24+Mar1!H24)</f>
        <v>0</v>
      </c>
      <c r="I24" s="7">
        <f>(Feb1!I24+Mar1!I24)</f>
        <v>0</v>
      </c>
    </row>
    <row r="25" spans="1:9" ht="16.5" thickBot="1">
      <c r="A25" s="32"/>
      <c r="B25" s="4">
        <v>6</v>
      </c>
      <c r="C25" s="6" t="s">
        <v>8</v>
      </c>
      <c r="D25" s="3">
        <f>(Feb1!D25+Mar1!D25)</f>
        <v>0</v>
      </c>
      <c r="E25" s="3">
        <f>(Feb1!E25+Mar1!E25)</f>
        <v>0</v>
      </c>
      <c r="F25" s="7">
        <f>(Feb1!F25+Mar1!F25)</f>
        <v>0</v>
      </c>
      <c r="G25" s="3">
        <f>(Feb1!G25+Mar1!G25)</f>
        <v>1</v>
      </c>
      <c r="H25" s="3">
        <f>(Feb1!H25+Mar1!H25)</f>
        <v>3</v>
      </c>
      <c r="I25" s="7">
        <f>(Feb1!I25+Mar1!I25)</f>
        <v>4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17</v>
      </c>
      <c r="H26" s="8">
        <f t="shared" si="0"/>
        <v>21</v>
      </c>
      <c r="I26" s="13">
        <f t="shared" si="0"/>
        <v>38</v>
      </c>
      <c r="J26" s="12">
        <f>F26+I26</f>
        <v>38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(Feb1!D29+Mar1!D29)</f>
        <v>0</v>
      </c>
      <c r="E29" s="3">
        <f>(Feb1!E29+Mar1!E29)</f>
        <v>0</v>
      </c>
      <c r="F29" s="7">
        <f>(Feb1!F29+Mar1!F29)</f>
        <v>0</v>
      </c>
      <c r="G29" s="3">
        <f>(Feb1!G29+Mar1!G29)</f>
        <v>0</v>
      </c>
      <c r="H29" s="3">
        <f>(Feb1!H29+Mar1!H29)</f>
        <v>0</v>
      </c>
      <c r="I29" s="7">
        <f>(Feb1!I29+Mar1!I29)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(Feb1!D30+Mar1!D30)</f>
        <v>0</v>
      </c>
      <c r="E30" s="3">
        <f>(Feb1!E30+Mar1!E30)</f>
        <v>0</v>
      </c>
      <c r="F30" s="7">
        <f>(Feb1!F30+Mar1!F30)</f>
        <v>0</v>
      </c>
      <c r="G30" s="3">
        <f>(Feb1!G30+Mar1!G30)</f>
        <v>0</v>
      </c>
      <c r="H30" s="3">
        <f>(Feb1!H30+Mar1!H30)</f>
        <v>0</v>
      </c>
      <c r="I30" s="7">
        <f>(Feb1!I30+Mar1!I30)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(Feb1!D31+Mar1!D31)</f>
        <v>0</v>
      </c>
      <c r="E31" s="3">
        <f>(Feb1!E31+Mar1!E31)</f>
        <v>0</v>
      </c>
      <c r="F31" s="7">
        <f>(Feb1!F31+Mar1!F31)</f>
        <v>0</v>
      </c>
      <c r="G31" s="3">
        <f>(Feb1!G31+Mar1!G31)</f>
        <v>0</v>
      </c>
      <c r="H31" s="3">
        <f>(Feb1!H31+Mar1!H31)</f>
        <v>0</v>
      </c>
      <c r="I31" s="7">
        <f>(Feb1!I31+Mar1!I31)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(Feb1!D32+Mar1!D32)</f>
        <v>0</v>
      </c>
      <c r="E32" s="3">
        <f>(Feb1!E32+Mar1!E32)</f>
        <v>0</v>
      </c>
      <c r="F32" s="7">
        <f>(Feb1!F32+Mar1!F32)</f>
        <v>0</v>
      </c>
      <c r="G32" s="3">
        <f>(Feb1!G32+Mar1!G32)</f>
        <v>0</v>
      </c>
      <c r="H32" s="3">
        <f>(Feb1!H32+Mar1!H32)</f>
        <v>0</v>
      </c>
      <c r="I32" s="7">
        <f>(Feb1!I32+Mar1!I32)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(Feb1!D33+Mar1!D33)</f>
        <v>0</v>
      </c>
      <c r="E33" s="3">
        <f>(Feb1!E33+Mar1!E33)</f>
        <v>0</v>
      </c>
      <c r="F33" s="7">
        <f>(Feb1!F33+Mar1!F33)</f>
        <v>0</v>
      </c>
      <c r="G33" s="3">
        <f>(Feb1!G33+Mar1!G33)</f>
        <v>0</v>
      </c>
      <c r="H33" s="3">
        <f>(Feb1!H33+Mar1!H33)</f>
        <v>0</v>
      </c>
      <c r="I33" s="7">
        <f>(Feb1!I33+Mar1!I33)</f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(Feb1!D34+Mar1!D34)</f>
        <v>0</v>
      </c>
      <c r="E34" s="3">
        <f>(Feb1!E34+Mar1!E34)</f>
        <v>0</v>
      </c>
      <c r="F34" s="7">
        <f>(Feb1!F34+Mar1!F34)</f>
        <v>0</v>
      </c>
      <c r="G34" s="3">
        <f>(Feb1!G34+Mar1!G34)</f>
        <v>0</v>
      </c>
      <c r="H34" s="3">
        <f>(Feb1!H34+Mar1!H34)</f>
        <v>0</v>
      </c>
      <c r="I34" s="7">
        <f>(Feb1!I34+Mar1!I34)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0</v>
      </c>
      <c r="H35" s="8">
        <f t="shared" si="1"/>
        <v>0</v>
      </c>
      <c r="I35" s="13">
        <f t="shared" si="1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(Feb1!D38+Mar1!D38)</f>
        <v>0</v>
      </c>
      <c r="E38" s="3">
        <f>(Feb1!E38+Mar1!E38)</f>
        <v>0</v>
      </c>
      <c r="F38" s="7">
        <f>(Feb1!F38+Mar1!F38)</f>
        <v>0</v>
      </c>
      <c r="G38" s="3">
        <f>(Feb1!G38+Mar1!G38)</f>
        <v>0</v>
      </c>
      <c r="H38" s="3">
        <f>(Feb1!H38+Mar1!H38)</f>
        <v>0</v>
      </c>
      <c r="I38" s="7">
        <f>(Feb1!I38+Mar1!I38)</f>
        <v>0</v>
      </c>
    </row>
    <row r="39" spans="1:9" ht="16.5" thickBot="1">
      <c r="A39" s="41"/>
      <c r="B39" s="4"/>
      <c r="C39" s="6" t="s">
        <v>24</v>
      </c>
      <c r="D39" s="3">
        <f>(Feb1!D39+Mar1!D39)</f>
        <v>0</v>
      </c>
      <c r="E39" s="3">
        <f>(Feb1!E39+Mar1!E39)</f>
        <v>0</v>
      </c>
      <c r="F39" s="7">
        <f>(Feb1!F39+Mar1!F39)</f>
        <v>0</v>
      </c>
      <c r="G39" s="3">
        <f>(Feb1!G39+Mar1!G39)</f>
        <v>0</v>
      </c>
      <c r="H39" s="3">
        <f>(Feb1!H39+Mar1!H39)</f>
        <v>0</v>
      </c>
      <c r="I39" s="7">
        <f>(Feb1!I39+Mar1!I39)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(Feb1!E42+Mar1!E42)</f>
        <v>38</v>
      </c>
      <c r="F42" s="17"/>
      <c r="G42" s="9" t="s">
        <v>29</v>
      </c>
      <c r="H42" s="14">
        <f>(Feb1!H42+Mar1!H42)</f>
        <v>29</v>
      </c>
      <c r="I42" s="15" t="s">
        <v>28</v>
      </c>
      <c r="J42" s="7">
        <f>E42-H42</f>
        <v>9</v>
      </c>
    </row>
    <row r="43" spans="1:10" ht="15.75">
      <c r="A43" s="10" t="s">
        <v>32</v>
      </c>
      <c r="B43" s="1"/>
      <c r="C43" s="1"/>
      <c r="D43" s="9" t="s">
        <v>0</v>
      </c>
      <c r="E43" s="7">
        <f>(Feb1!E43+Mar1!E43)</f>
        <v>18</v>
      </c>
      <c r="F43" s="17"/>
      <c r="G43" s="9" t="s">
        <v>29</v>
      </c>
      <c r="H43" s="14">
        <f>(Feb1!H43+Mar1!H43)</f>
        <v>13</v>
      </c>
      <c r="I43" s="15" t="s">
        <v>28</v>
      </c>
      <c r="J43" s="7">
        <f>(Feb1!J43+Mar1!J43)</f>
        <v>5</v>
      </c>
    </row>
    <row r="44" spans="1:10" ht="15.75">
      <c r="A44" s="10" t="s">
        <v>39</v>
      </c>
      <c r="B44" s="10"/>
      <c r="C44" s="1"/>
      <c r="D44" s="9" t="s">
        <v>0</v>
      </c>
      <c r="E44" s="7">
        <f>(Feb1!E44+Mar1!E44)</f>
        <v>33</v>
      </c>
      <c r="F44" s="17"/>
      <c r="G44" s="9" t="s">
        <v>30</v>
      </c>
      <c r="H44" s="14">
        <f>(H42-H43)</f>
        <v>16</v>
      </c>
      <c r="I44" s="15" t="s">
        <v>31</v>
      </c>
      <c r="J44" s="7">
        <f>(Feb1!J44+Mar1!J44)</f>
        <v>4</v>
      </c>
    </row>
    <row r="45" spans="1:6" ht="15.75">
      <c r="A45" s="10" t="s">
        <v>40</v>
      </c>
      <c r="D45" s="9" t="s">
        <v>0</v>
      </c>
      <c r="E45" s="7">
        <f>(Feb1!E45+Mar1!E45)</f>
        <v>17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(J40)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</sheetData>
  <sheetProtection/>
  <mergeCells count="25"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  <mergeCell ref="A8:A16"/>
    <mergeCell ref="J8:J16"/>
    <mergeCell ref="A17:C17"/>
    <mergeCell ref="A19:C19"/>
    <mergeCell ref="D19:I19"/>
    <mergeCell ref="A20:A25"/>
    <mergeCell ref="A1:J1"/>
    <mergeCell ref="A2:N2"/>
    <mergeCell ref="A3:J3"/>
    <mergeCell ref="A6:C7"/>
    <mergeCell ref="D6:E6"/>
    <mergeCell ref="F6:F7"/>
    <mergeCell ref="G6:H6"/>
    <mergeCell ref="I6:I7"/>
    <mergeCell ref="J6:J7"/>
  </mergeCells>
  <printOptions/>
  <pageMargins left="0.43" right="0.28" top="0.39" bottom="0.41" header="0.3" footer="0.3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40.8515625" style="0" customWidth="1"/>
    <col min="10" max="10" width="18.00390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83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0</v>
      </c>
      <c r="H8" s="3">
        <v>0</v>
      </c>
      <c r="I8" s="7">
        <f>(G8+H8)</f>
        <v>0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0</v>
      </c>
      <c r="H14" s="3">
        <v>0</v>
      </c>
      <c r="I14" s="7">
        <f t="shared" si="1"/>
        <v>0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0</v>
      </c>
      <c r="H15" s="3">
        <v>0</v>
      </c>
      <c r="I15" s="7">
        <f t="shared" si="1"/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0</v>
      </c>
      <c r="I21" s="7">
        <f t="shared" si="3"/>
        <v>0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0</v>
      </c>
      <c r="H26" s="8">
        <f t="shared" si="4"/>
        <v>0</v>
      </c>
      <c r="I26" s="13">
        <f t="shared" si="4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9" right="0.25" top="0.44" bottom="0.43" header="0.3" footer="0.3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41.421875" style="0" customWidth="1"/>
    <col min="10" max="10" width="16.57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83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0</v>
      </c>
      <c r="H8" s="3">
        <v>0</v>
      </c>
      <c r="I8" s="7">
        <f>(G8+H8)</f>
        <v>0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0</v>
      </c>
      <c r="H14" s="3">
        <v>0</v>
      </c>
      <c r="I14" s="7">
        <f t="shared" si="1"/>
        <v>0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0</v>
      </c>
      <c r="H15" s="3">
        <v>0</v>
      </c>
      <c r="I15" s="7">
        <f t="shared" si="1"/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0</v>
      </c>
      <c r="I21" s="7">
        <f t="shared" si="3"/>
        <v>0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0</v>
      </c>
      <c r="H26" s="8">
        <f t="shared" si="4"/>
        <v>0</v>
      </c>
      <c r="I26" s="13">
        <f t="shared" si="4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56" right="0.2" top="0.44" bottom="0.47" header="0.3" footer="0.3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31">
      <selection activeCell="A6" sqref="A6:C7"/>
    </sheetView>
  </sheetViews>
  <sheetFormatPr defaultColWidth="9.140625" defaultRowHeight="12.75"/>
  <cols>
    <col min="3" max="3" width="41.57421875" style="0" customWidth="1"/>
    <col min="10" max="10" width="16.140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84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(Dec1!D8+Dec2!D8)</f>
        <v>0</v>
      </c>
      <c r="E8" s="3">
        <f>(Dec1!E8+Dec2!E8)</f>
        <v>0</v>
      </c>
      <c r="F8" s="7">
        <f>(Dec1!F8+Dec2!F8)</f>
        <v>0</v>
      </c>
      <c r="G8" s="3">
        <f>(Dec1!G8+Dec2!G8)</f>
        <v>0</v>
      </c>
      <c r="H8" s="3">
        <f>(Dec1!H8+Dec2!H8)</f>
        <v>0</v>
      </c>
      <c r="I8" s="7">
        <f>(Dec1!I8+Dec2!I8)</f>
        <v>0</v>
      </c>
      <c r="J8" s="33"/>
    </row>
    <row r="9" spans="1:10" ht="15.75">
      <c r="A9" s="31"/>
      <c r="B9" s="7">
        <v>2</v>
      </c>
      <c r="C9" s="2" t="s">
        <v>2</v>
      </c>
      <c r="D9" s="3">
        <f>(Dec1!D9+Dec2!D9)</f>
        <v>0</v>
      </c>
      <c r="E9" s="3">
        <f>(Dec1!E9+Dec2!E9)</f>
        <v>0</v>
      </c>
      <c r="F9" s="7">
        <f>(Dec1!F9+Dec2!F9)</f>
        <v>0</v>
      </c>
      <c r="G9" s="3">
        <f>(Dec1!G9+Dec2!G9)</f>
        <v>0</v>
      </c>
      <c r="H9" s="3">
        <f>(Dec1!H9+Dec2!H9)</f>
        <v>0</v>
      </c>
      <c r="I9" s="7">
        <f>(Dec1!I9+Dec2!I9)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(Dec1!D10+Dec2!D10)</f>
        <v>0</v>
      </c>
      <c r="E10" s="3">
        <f>(Dec1!E10+Dec2!E10)</f>
        <v>0</v>
      </c>
      <c r="F10" s="7">
        <f>(Dec1!F10+Dec2!F10)</f>
        <v>0</v>
      </c>
      <c r="G10" s="3">
        <f>(Dec1!G10+Dec2!G10)</f>
        <v>0</v>
      </c>
      <c r="H10" s="3">
        <f>(Dec1!H10+Dec2!H10)</f>
        <v>0</v>
      </c>
      <c r="I10" s="7">
        <f>(Dec1!I10+Dec2!I10)</f>
        <v>0</v>
      </c>
      <c r="J10" s="25"/>
    </row>
    <row r="11" spans="1:10" ht="15.75">
      <c r="A11" s="31"/>
      <c r="B11" s="7">
        <v>4</v>
      </c>
      <c r="C11" s="2" t="s">
        <v>4</v>
      </c>
      <c r="D11" s="3">
        <f>(Dec1!D11+Dec2!D11)</f>
        <v>0</v>
      </c>
      <c r="E11" s="3">
        <f>(Dec1!E11+Dec2!E11)</f>
        <v>0</v>
      </c>
      <c r="F11" s="7">
        <f>(Dec1!F11+Dec2!F11)</f>
        <v>0</v>
      </c>
      <c r="G11" s="3">
        <f>(Dec1!G11+Dec2!G11)</f>
        <v>0</v>
      </c>
      <c r="H11" s="3">
        <f>(Dec1!H11+Dec2!H11)</f>
        <v>0</v>
      </c>
      <c r="I11" s="7">
        <f>(Dec1!I11+Dec2!I11)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(Dec1!D12+Dec2!D12)</f>
        <v>0</v>
      </c>
      <c r="E12" s="3">
        <f>(Dec1!E12+Dec2!E12)</f>
        <v>0</v>
      </c>
      <c r="F12" s="7">
        <f>(Dec1!F12+Dec2!F12)</f>
        <v>0</v>
      </c>
      <c r="G12" s="3">
        <f>(Dec1!G12+Dec2!G12)</f>
        <v>0</v>
      </c>
      <c r="H12" s="3">
        <f>(Dec1!H12+Dec2!H12)</f>
        <v>0</v>
      </c>
      <c r="I12" s="7">
        <f>(Dec1!I12+Dec2!I12)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(Dec1!D13+Dec2!D13)</f>
        <v>0</v>
      </c>
      <c r="E13" s="3">
        <f>(Dec1!E13+Dec2!E13)</f>
        <v>0</v>
      </c>
      <c r="F13" s="7">
        <f>(Dec1!F13+Dec2!F13)</f>
        <v>0</v>
      </c>
      <c r="G13" s="3">
        <f>(Dec1!G13+Dec2!G13)</f>
        <v>0</v>
      </c>
      <c r="H13" s="3">
        <f>(Dec1!H13+Dec2!H13)</f>
        <v>0</v>
      </c>
      <c r="I13" s="7">
        <f>(Dec1!I13+Dec2!I13)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(Dec1!D14+Dec2!D14)</f>
        <v>0</v>
      </c>
      <c r="E14" s="3">
        <f>(Dec1!E14+Dec2!E14)</f>
        <v>0</v>
      </c>
      <c r="F14" s="7">
        <f>(Dec1!F14+Dec2!F14)</f>
        <v>0</v>
      </c>
      <c r="G14" s="3">
        <f>(Dec1!G14+Dec2!G14)</f>
        <v>0</v>
      </c>
      <c r="H14" s="3">
        <f>(Dec1!H14+Dec2!H14)</f>
        <v>0</v>
      </c>
      <c r="I14" s="7">
        <f>(Dec1!I14+Dec2!I14)</f>
        <v>0</v>
      </c>
      <c r="J14" s="25"/>
    </row>
    <row r="15" spans="1:10" ht="15.75">
      <c r="A15" s="31"/>
      <c r="B15" s="7">
        <v>8</v>
      </c>
      <c r="C15" s="2" t="s">
        <v>8</v>
      </c>
      <c r="D15" s="3">
        <f>(Dec1!D15+Dec2!D15)</f>
        <v>0</v>
      </c>
      <c r="E15" s="3">
        <f>(Dec1!E15+Dec2!E15)</f>
        <v>0</v>
      </c>
      <c r="F15" s="7">
        <f>(Dec1!F15+Dec2!F15)</f>
        <v>0</v>
      </c>
      <c r="G15" s="3">
        <f>(Dec1!G15+Dec2!G15)</f>
        <v>0</v>
      </c>
      <c r="H15" s="3">
        <f>(Dec1!H15+Dec2!H15)</f>
        <v>0</v>
      </c>
      <c r="I15" s="7">
        <f>(Dec1!I15+Dec2!I15)</f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f>(Dec1!D16+Dec2!D16)</f>
        <v>0</v>
      </c>
      <c r="E16" s="3">
        <f>(Dec1!E16+Dec2!E16)</f>
        <v>0</v>
      </c>
      <c r="F16" s="7">
        <f>(Dec1!F16+Dec2!F16)</f>
        <v>0</v>
      </c>
      <c r="G16" s="3">
        <f>(Dec1!G16+Dec2!G16)</f>
        <v>0</v>
      </c>
      <c r="H16" s="3">
        <f>(Dec1!H16+Dec2!H16)</f>
        <v>0</v>
      </c>
      <c r="I16" s="7">
        <f>(Dec1!I16+Dec2!I16)</f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(Dec1!D20+Dec2!D20)</f>
        <v>0</v>
      </c>
      <c r="E20" s="3">
        <f>(Dec1!E20+Dec2!E20)</f>
        <v>0</v>
      </c>
      <c r="F20" s="7">
        <f>(Dec1!F20+Dec2!F20)</f>
        <v>0</v>
      </c>
      <c r="G20" s="3">
        <f>(Dec1!G20+Dec2!G20)</f>
        <v>0</v>
      </c>
      <c r="H20" s="3">
        <f>(Dec1!H20+Dec2!H20)</f>
        <v>0</v>
      </c>
      <c r="I20" s="7">
        <f>(Dec1!I20+Dec2!I20)</f>
        <v>0</v>
      </c>
    </row>
    <row r="21" spans="1:9" ht="15.75">
      <c r="A21" s="31"/>
      <c r="B21" s="7">
        <v>2</v>
      </c>
      <c r="C21" s="2" t="s">
        <v>17</v>
      </c>
      <c r="D21" s="3">
        <f>(Dec1!D21+Dec2!D21)</f>
        <v>0</v>
      </c>
      <c r="E21" s="3">
        <f>(Dec1!E21+Dec2!E21)</f>
        <v>0</v>
      </c>
      <c r="F21" s="7">
        <f>(Dec1!F21+Dec2!F21)</f>
        <v>0</v>
      </c>
      <c r="G21" s="3">
        <f>(Dec1!G21+Dec2!G21)</f>
        <v>0</v>
      </c>
      <c r="H21" s="3">
        <f>(Dec1!H21+Dec2!H21)</f>
        <v>0</v>
      </c>
      <c r="I21" s="7">
        <f>(Dec1!I21+Dec2!I21)</f>
        <v>0</v>
      </c>
    </row>
    <row r="22" spans="1:9" ht="15.75">
      <c r="A22" s="31"/>
      <c r="B22" s="7">
        <v>3</v>
      </c>
      <c r="C22" s="2" t="s">
        <v>18</v>
      </c>
      <c r="D22" s="3">
        <f>(Dec1!D22+Dec2!D22)</f>
        <v>0</v>
      </c>
      <c r="E22" s="3">
        <f>(Dec1!E22+Dec2!E22)</f>
        <v>0</v>
      </c>
      <c r="F22" s="7">
        <f>(Dec1!F22+Dec2!F22)</f>
        <v>0</v>
      </c>
      <c r="G22" s="3">
        <f>(Dec1!G22+Dec2!G22)</f>
        <v>0</v>
      </c>
      <c r="H22" s="3">
        <f>(Dec1!H22+Dec2!H22)</f>
        <v>0</v>
      </c>
      <c r="I22" s="7">
        <f>(Dec1!I22+Dec2!I22)</f>
        <v>0</v>
      </c>
    </row>
    <row r="23" spans="1:9" ht="15.75">
      <c r="A23" s="31"/>
      <c r="B23" s="7">
        <v>4</v>
      </c>
      <c r="C23" s="2" t="s">
        <v>19</v>
      </c>
      <c r="D23" s="3">
        <f>(Dec1!D23+Dec2!D23)</f>
        <v>0</v>
      </c>
      <c r="E23" s="3">
        <f>(Dec1!E23+Dec2!E23)</f>
        <v>0</v>
      </c>
      <c r="F23" s="7">
        <f>(Dec1!F23+Dec2!F23)</f>
        <v>0</v>
      </c>
      <c r="G23" s="3">
        <f>(Dec1!G23+Dec2!G23)</f>
        <v>0</v>
      </c>
      <c r="H23" s="3">
        <f>(Dec1!H23+Dec2!H23)</f>
        <v>0</v>
      </c>
      <c r="I23" s="7">
        <f>(Dec1!I23+Dec2!I23)</f>
        <v>0</v>
      </c>
    </row>
    <row r="24" spans="1:9" ht="15.75">
      <c r="A24" s="31"/>
      <c r="B24" s="7">
        <v>5</v>
      </c>
      <c r="C24" s="2" t="s">
        <v>20</v>
      </c>
      <c r="D24" s="3">
        <f>(Dec1!D24+Dec2!D24)</f>
        <v>0</v>
      </c>
      <c r="E24" s="3">
        <f>(Dec1!E24+Dec2!E24)</f>
        <v>0</v>
      </c>
      <c r="F24" s="7">
        <f>(Dec1!F24+Dec2!F24)</f>
        <v>0</v>
      </c>
      <c r="G24" s="3">
        <f>(Dec1!G24+Dec2!G24)</f>
        <v>0</v>
      </c>
      <c r="H24" s="3">
        <f>(Dec1!H24+Dec2!H24)</f>
        <v>0</v>
      </c>
      <c r="I24" s="7">
        <f>(Dec1!I24+Dec2!I24)</f>
        <v>0</v>
      </c>
    </row>
    <row r="25" spans="1:9" ht="16.5" thickBot="1">
      <c r="A25" s="32"/>
      <c r="B25" s="4">
        <v>6</v>
      </c>
      <c r="C25" s="6" t="s">
        <v>8</v>
      </c>
      <c r="D25" s="3">
        <f>(Dec1!D25+Dec2!D25)</f>
        <v>0</v>
      </c>
      <c r="E25" s="3">
        <f>(Dec1!E25+Dec2!E25)</f>
        <v>0</v>
      </c>
      <c r="F25" s="3">
        <f>(Dec1!F25+Dec2!F25)</f>
        <v>0</v>
      </c>
      <c r="G25" s="3">
        <f>(Dec1!G25+Dec2!G25)</f>
        <v>0</v>
      </c>
      <c r="H25" s="3">
        <f>(Dec1!H25+Dec2!H25)</f>
        <v>0</v>
      </c>
      <c r="I25" s="7">
        <f>(Dec1!I25+Dec2!I25)</f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0</v>
      </c>
      <c r="H26" s="8">
        <f t="shared" si="0"/>
        <v>0</v>
      </c>
      <c r="I26" s="13">
        <f t="shared" si="0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(Dec1!D29+Dec2!D29)</f>
        <v>0</v>
      </c>
      <c r="E29" s="3">
        <f>(Dec1!E29+Dec2!E29)</f>
        <v>0</v>
      </c>
      <c r="F29" s="7">
        <f>(Dec1!F29+Dec2!F29)</f>
        <v>0</v>
      </c>
      <c r="G29" s="3">
        <f>(Dec1!G29+Dec2!G29)</f>
        <v>0</v>
      </c>
      <c r="H29" s="3">
        <f>(Dec1!H29+Dec2!H29)</f>
        <v>0</v>
      </c>
      <c r="I29" s="7">
        <f>(Dec1!I29+Dec2!I29)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(Dec1!D30+Dec2!D30)</f>
        <v>0</v>
      </c>
      <c r="E30" s="3">
        <f>(Dec1!E30+Dec2!E30)</f>
        <v>0</v>
      </c>
      <c r="F30" s="7">
        <f>(Dec1!F30+Dec2!F30)</f>
        <v>0</v>
      </c>
      <c r="G30" s="3">
        <f>(Dec1!G30+Dec2!G30)</f>
        <v>0</v>
      </c>
      <c r="H30" s="3">
        <f>(Dec1!H30+Dec2!H30)</f>
        <v>0</v>
      </c>
      <c r="I30" s="7">
        <f>(Dec1!I30+Dec2!I30)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(Dec1!D31+Dec2!D31)</f>
        <v>0</v>
      </c>
      <c r="E31" s="3">
        <f>(Dec1!E31+Dec2!E31)</f>
        <v>0</v>
      </c>
      <c r="F31" s="7">
        <f>(Dec1!F31+Dec2!F31)</f>
        <v>0</v>
      </c>
      <c r="G31" s="3">
        <f>(Dec1!G31+Dec2!G31)</f>
        <v>0</v>
      </c>
      <c r="H31" s="3">
        <f>(Dec1!H31+Dec2!H31)</f>
        <v>0</v>
      </c>
      <c r="I31" s="7">
        <f>(Dec1!I31+Dec2!I31)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(Dec1!D32+Dec2!D32)</f>
        <v>0</v>
      </c>
      <c r="E32" s="3">
        <f>(Dec1!E32+Dec2!E32)</f>
        <v>0</v>
      </c>
      <c r="F32" s="7">
        <f>(Dec1!F32+Dec2!F32)</f>
        <v>0</v>
      </c>
      <c r="G32" s="3">
        <f>(Dec1!G32+Dec2!G32)</f>
        <v>0</v>
      </c>
      <c r="H32" s="3">
        <f>(Dec1!H32+Dec2!H32)</f>
        <v>0</v>
      </c>
      <c r="I32" s="7">
        <f>(Dec1!I32+Dec2!I32)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(Dec1!D33+Dec2!D33)</f>
        <v>0</v>
      </c>
      <c r="E33" s="3">
        <f>(Dec1!E33+Dec2!E33)</f>
        <v>0</v>
      </c>
      <c r="F33" s="7">
        <f>(Dec1!F33+Dec2!F33)</f>
        <v>0</v>
      </c>
      <c r="G33" s="3">
        <f>(Dec1!G33+Dec2!G33)</f>
        <v>0</v>
      </c>
      <c r="H33" s="3">
        <f>(Dec1!H33+Dec2!H33)</f>
        <v>0</v>
      </c>
      <c r="I33" s="7">
        <f>(Dec1!I33+Dec2!I33)</f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(Dec1!D34+Dec2!D34)</f>
        <v>0</v>
      </c>
      <c r="E34" s="3">
        <f>(Dec1!E34+Dec2!E34)</f>
        <v>0</v>
      </c>
      <c r="F34" s="7">
        <f>(Dec1!F34+Dec2!F34)</f>
        <v>0</v>
      </c>
      <c r="G34" s="3">
        <f>(Dec1!G34+Dec2!G34)</f>
        <v>0</v>
      </c>
      <c r="H34" s="3">
        <f>(Dec1!H34+Dec2!H34)</f>
        <v>0</v>
      </c>
      <c r="I34" s="7">
        <f>(Dec1!I34+Dec2!I34)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0</v>
      </c>
      <c r="H35" s="8">
        <f t="shared" si="1"/>
        <v>0</v>
      </c>
      <c r="I35" s="13">
        <f t="shared" si="1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(Dec1!D38+Dec2!D38)</f>
        <v>0</v>
      </c>
      <c r="E38" s="3">
        <f>(Dec1!E38+Dec2!E38)</f>
        <v>0</v>
      </c>
      <c r="F38" s="7">
        <f>(Dec1!F38+Dec2!F38)</f>
        <v>0</v>
      </c>
      <c r="G38" s="3">
        <f>(Dec1!G38+Dec2!G38)</f>
        <v>0</v>
      </c>
      <c r="H38" s="3">
        <f>(Dec1!H38+Dec2!H38)</f>
        <v>0</v>
      </c>
      <c r="I38" s="7">
        <f>(Dec1!I38+Dec2!I38)</f>
        <v>0</v>
      </c>
    </row>
    <row r="39" spans="1:9" ht="16.5" thickBot="1">
      <c r="A39" s="41"/>
      <c r="B39" s="4"/>
      <c r="C39" s="6" t="s">
        <v>24</v>
      </c>
      <c r="D39" s="3">
        <f>(Dec1!D39+Dec2!D39)</f>
        <v>0</v>
      </c>
      <c r="E39" s="3">
        <f>(Dec1!E39+Dec2!E39)</f>
        <v>0</v>
      </c>
      <c r="F39" s="7">
        <f>(Dec1!F39+Dec2!F39)</f>
        <v>0</v>
      </c>
      <c r="G39" s="3">
        <f>(Dec1!G39+Dec2!G39)</f>
        <v>0</v>
      </c>
      <c r="H39" s="3">
        <f>(Dec1!H39+Dec2!H39)</f>
        <v>0</v>
      </c>
      <c r="I39" s="7">
        <f>(Dec1!I39+Dec2!I39)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5" right="0.29" top="0.47" bottom="0.47" header="0.3" footer="0.3"/>
  <pageSetup horizontalDpi="600" verticalDpi="60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4">
      <selection activeCell="G52" sqref="G52"/>
    </sheetView>
  </sheetViews>
  <sheetFormatPr defaultColWidth="9.140625" defaultRowHeight="12.75"/>
  <cols>
    <col min="3" max="3" width="41.28125" style="0" customWidth="1"/>
    <col min="10" max="10" width="17.140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41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(Oct!D8+Nov!D8+Dec!D8)</f>
        <v>0</v>
      </c>
      <c r="E8" s="3">
        <f>(Oct!E8+Nov!E8+Dec!E8)</f>
        <v>0</v>
      </c>
      <c r="F8" s="7">
        <f>(Oct!F8+Nov!F8+Dec!F8)</f>
        <v>0</v>
      </c>
      <c r="G8" s="3">
        <f>(Oct!G8+Nov!G8+Dec!G8)</f>
        <v>1</v>
      </c>
      <c r="H8" s="3">
        <f>(Oct!H8+Nov!H8+Dec!H8)</f>
        <v>7</v>
      </c>
      <c r="I8" s="7">
        <f>(Oct!I8+Nov!I8+Dec!I8)</f>
        <v>8</v>
      </c>
      <c r="J8" s="33"/>
    </row>
    <row r="9" spans="1:10" ht="15.75">
      <c r="A9" s="31"/>
      <c r="B9" s="7">
        <v>2</v>
      </c>
      <c r="C9" s="2" t="s">
        <v>2</v>
      </c>
      <c r="D9" s="3">
        <f>(Oct!D9+Nov!D9+Dec!D9)</f>
        <v>0</v>
      </c>
      <c r="E9" s="3">
        <f>(Oct!E9+Nov!E9+Dec!E9)</f>
        <v>0</v>
      </c>
      <c r="F9" s="7">
        <f>(Oct!F9+Nov!F9+Dec!F9)</f>
        <v>0</v>
      </c>
      <c r="G9" s="3">
        <f>(Oct!G9+Nov!G9+Dec!G9)</f>
        <v>0</v>
      </c>
      <c r="H9" s="3">
        <f>(Oct!H9+Nov!H9+Dec!H9)</f>
        <v>0</v>
      </c>
      <c r="I9" s="7">
        <f>(Oct!I9+Nov!I9+Dec!I9)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(Oct!D10+Nov!D10+Dec!D10)</f>
        <v>0</v>
      </c>
      <c r="E10" s="3">
        <f>(Oct!E10+Nov!E10+Dec!E10)</f>
        <v>0</v>
      </c>
      <c r="F10" s="7">
        <f>(Oct!F10+Nov!F10+Dec!F10)</f>
        <v>0</v>
      </c>
      <c r="G10" s="3">
        <f>(Oct!G10+Nov!G10+Dec!G10)</f>
        <v>1</v>
      </c>
      <c r="H10" s="3">
        <f>(Oct!H10+Nov!H10+Dec!H10)</f>
        <v>0</v>
      </c>
      <c r="I10" s="7">
        <f>(Oct!I10+Nov!I10+Dec!I10)</f>
        <v>1</v>
      </c>
      <c r="J10" s="25"/>
    </row>
    <row r="11" spans="1:10" ht="15.75">
      <c r="A11" s="31"/>
      <c r="B11" s="7">
        <v>4</v>
      </c>
      <c r="C11" s="2" t="s">
        <v>4</v>
      </c>
      <c r="D11" s="3">
        <f>(Oct!D11+Nov!D11+Dec!D11)</f>
        <v>0</v>
      </c>
      <c r="E11" s="3">
        <f>(Oct!E11+Nov!E11+Dec!E11)</f>
        <v>0</v>
      </c>
      <c r="F11" s="7">
        <f>(Oct!F11+Nov!F11+Dec!F11)</f>
        <v>0</v>
      </c>
      <c r="G11" s="3">
        <f>(Oct!G11+Nov!G11+Dec!G11)</f>
        <v>0</v>
      </c>
      <c r="H11" s="3">
        <f>(Oct!H11+Nov!H11+Dec!H11)</f>
        <v>0</v>
      </c>
      <c r="I11" s="7">
        <f>(Oct!I11+Nov!I11+Dec!I11)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(Oct!D12+Nov!D12+Dec!D12)</f>
        <v>0</v>
      </c>
      <c r="E12" s="3">
        <f>(Oct!E12+Nov!E12+Dec!E12)</f>
        <v>0</v>
      </c>
      <c r="F12" s="7">
        <f>(Oct!F12+Nov!F12+Dec!F12)</f>
        <v>0</v>
      </c>
      <c r="G12" s="3">
        <f>(Oct!G12+Nov!G12+Dec!G12)</f>
        <v>0</v>
      </c>
      <c r="H12" s="3">
        <f>(Oct!H12+Nov!H12+Dec!H12)</f>
        <v>0</v>
      </c>
      <c r="I12" s="7">
        <f>(Oct!I12+Nov!I12+Dec!I12)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(Oct!D13+Nov!D13+Dec!D13)</f>
        <v>0</v>
      </c>
      <c r="E13" s="3">
        <f>(Oct!E13+Nov!E13+Dec!E13)</f>
        <v>0</v>
      </c>
      <c r="F13" s="7">
        <f>(Oct!F13+Nov!F13+Dec!F13)</f>
        <v>0</v>
      </c>
      <c r="G13" s="3">
        <f>(Oct!G13+Nov!G13+Dec!G13)</f>
        <v>0</v>
      </c>
      <c r="H13" s="3">
        <f>(Oct!H13+Nov!H13+Dec!H13)</f>
        <v>0</v>
      </c>
      <c r="I13" s="7">
        <f>(Oct!I13+Nov!I13+Dec!I13)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(Oct!D14+Nov!D14+Dec!D14)</f>
        <v>1</v>
      </c>
      <c r="E14" s="3">
        <f>(Oct!E14+Nov!E14+Dec!E14)</f>
        <v>0</v>
      </c>
      <c r="F14" s="7">
        <f>(Oct!F14+Nov!F14+Dec!F14)</f>
        <v>1</v>
      </c>
      <c r="G14" s="3">
        <f>(Oct!G14+Nov!G14+Dec!G14)</f>
        <v>8</v>
      </c>
      <c r="H14" s="3">
        <f>(Oct!H14+Nov!H14+Dec!H14)</f>
        <v>3</v>
      </c>
      <c r="I14" s="7">
        <f>(Oct!I14+Nov!I14+Dec!I14)</f>
        <v>11</v>
      </c>
      <c r="J14" s="25"/>
    </row>
    <row r="15" spans="1:10" ht="15.75">
      <c r="A15" s="31"/>
      <c r="B15" s="7">
        <v>8</v>
      </c>
      <c r="C15" s="2" t="s">
        <v>8</v>
      </c>
      <c r="D15" s="3">
        <f>(Oct!D15+Nov!D15+Dec!D15)</f>
        <v>0</v>
      </c>
      <c r="E15" s="3">
        <f>(Oct!E15+Nov!E15+Dec!E15)</f>
        <v>0</v>
      </c>
      <c r="F15" s="7">
        <f>(Oct!F15+Nov!F15+Dec!F15)</f>
        <v>0</v>
      </c>
      <c r="G15" s="3">
        <f>(Oct!G15+Nov!G15+Dec!G15)</f>
        <v>14</v>
      </c>
      <c r="H15" s="3">
        <f>(Oct!H15+Nov!H15+Dec!H15)</f>
        <v>25</v>
      </c>
      <c r="I15" s="7">
        <f>(Oct!I15+Nov!I15+Dec!I15)</f>
        <v>39</v>
      </c>
      <c r="J15" s="25"/>
    </row>
    <row r="16" spans="1:10" ht="16.5" thickBot="1">
      <c r="A16" s="32"/>
      <c r="B16" s="4">
        <v>9</v>
      </c>
      <c r="C16" s="6" t="s">
        <v>9</v>
      </c>
      <c r="D16" s="3">
        <f>(Oct!D16+Nov!D16+Dec!D16)</f>
        <v>0</v>
      </c>
      <c r="E16" s="3">
        <f>(Oct!E16+Nov!E16+Dec!E16)</f>
        <v>0</v>
      </c>
      <c r="F16" s="3">
        <f>(Oct!F16+Nov!F16+Dec!F16)</f>
        <v>0</v>
      </c>
      <c r="G16" s="3">
        <f>(Oct!G16+Nov!G16+Dec!G16)</f>
        <v>2</v>
      </c>
      <c r="H16" s="3">
        <f>(Oct!H16+Nov!H16+Dec!H16)</f>
        <v>1</v>
      </c>
      <c r="I16" s="3">
        <f>(Oct!I16+Nov!I16+Dec!I16)</f>
        <v>3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</v>
      </c>
      <c r="E17" s="8">
        <f>(E8+E9+E10+E11+E12+E13+E14+E15+E16)</f>
        <v>0</v>
      </c>
      <c r="F17" s="11">
        <f>(D17+E17)</f>
        <v>1</v>
      </c>
      <c r="G17" s="8">
        <f>SUM(G8:G16)</f>
        <v>26</v>
      </c>
      <c r="H17" s="8">
        <f>SUM(H8:H16)</f>
        <v>36</v>
      </c>
      <c r="I17" s="11">
        <f>SUM(I8:I16)</f>
        <v>62</v>
      </c>
      <c r="J17" s="12">
        <f>F17+I17</f>
        <v>63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(Oct!D20+Nov!D20+Dec!D20)</f>
        <v>0</v>
      </c>
      <c r="E20" s="3">
        <f>(Oct!E20+Nov!E20+Dec!E20)</f>
        <v>0</v>
      </c>
      <c r="F20" s="7">
        <f>(Oct!F20+Nov!F20+Dec!F20)</f>
        <v>0</v>
      </c>
      <c r="G20" s="3">
        <f>(Oct!G20+Nov!G20+Dec!G20)</f>
        <v>0</v>
      </c>
      <c r="H20" s="3">
        <f>(Oct!H20+Nov!H20+Dec!H20)</f>
        <v>0</v>
      </c>
      <c r="I20" s="7">
        <f>(Oct!I20+Nov!I20+Dec!I20)</f>
        <v>0</v>
      </c>
    </row>
    <row r="21" spans="1:9" ht="15.75">
      <c r="A21" s="31"/>
      <c r="B21" s="7">
        <v>2</v>
      </c>
      <c r="C21" s="2" t="s">
        <v>17</v>
      </c>
      <c r="D21" s="3">
        <f>(Oct!D21+Nov!D21+Dec!D21)</f>
        <v>0</v>
      </c>
      <c r="E21" s="3">
        <f>(Oct!E21+Nov!E21+Dec!E21)</f>
        <v>0</v>
      </c>
      <c r="F21" s="7">
        <f>(Oct!F21+Nov!F21+Dec!F21)</f>
        <v>0</v>
      </c>
      <c r="G21" s="3">
        <f>(Oct!G21+Nov!G21+Dec!G21)</f>
        <v>0</v>
      </c>
      <c r="H21" s="3">
        <f>(Oct!H21+Nov!H21+Dec!H21)</f>
        <v>5</v>
      </c>
      <c r="I21" s="7">
        <f>(Oct!I21+Nov!I21+Dec!I21)</f>
        <v>5</v>
      </c>
    </row>
    <row r="22" spans="1:9" ht="15.75">
      <c r="A22" s="31"/>
      <c r="B22" s="7">
        <v>3</v>
      </c>
      <c r="C22" s="2" t="s">
        <v>18</v>
      </c>
      <c r="D22" s="3">
        <f>(Oct!D22+Nov!D22+Dec!D22)</f>
        <v>0</v>
      </c>
      <c r="E22" s="3">
        <f>(Oct!E22+Nov!E22+Dec!E22)</f>
        <v>0</v>
      </c>
      <c r="F22" s="7">
        <f>(Oct!F22+Nov!F22+Dec!F22)</f>
        <v>0</v>
      </c>
      <c r="G22" s="3">
        <f>(Oct!G22+Nov!G22+Dec!G22)</f>
        <v>1</v>
      </c>
      <c r="H22" s="3">
        <f>(Oct!H22+Nov!H22+Dec!H22)</f>
        <v>0</v>
      </c>
      <c r="I22" s="7">
        <f>(Oct!I22+Nov!I22+Dec!I22)</f>
        <v>1</v>
      </c>
    </row>
    <row r="23" spans="1:9" ht="15.75">
      <c r="A23" s="31"/>
      <c r="B23" s="7">
        <v>4</v>
      </c>
      <c r="C23" s="2" t="s">
        <v>19</v>
      </c>
      <c r="D23" s="3">
        <f>(Oct!D23+Nov!D23+Dec!D23)</f>
        <v>0</v>
      </c>
      <c r="E23" s="3">
        <f>(Oct!E23+Nov!E23+Dec!E23)</f>
        <v>0</v>
      </c>
      <c r="F23" s="7">
        <f>(Oct!F23+Nov!F23+Dec!F23)</f>
        <v>0</v>
      </c>
      <c r="G23" s="3">
        <f>(Oct!G23+Nov!G23+Dec!G23)</f>
        <v>0</v>
      </c>
      <c r="H23" s="3">
        <f>(Oct!H23+Nov!H23+Dec!H23)</f>
        <v>0</v>
      </c>
      <c r="I23" s="7">
        <f>(Oct!I23+Nov!I23+Dec!I23)</f>
        <v>0</v>
      </c>
    </row>
    <row r="24" spans="1:9" ht="15.75">
      <c r="A24" s="31"/>
      <c r="B24" s="7">
        <v>5</v>
      </c>
      <c r="C24" s="2" t="s">
        <v>20</v>
      </c>
      <c r="D24" s="3">
        <f>(Oct!D24+Nov!D24+Dec!D24)</f>
        <v>0</v>
      </c>
      <c r="E24" s="3">
        <f>(Oct!E24+Nov!E24+Dec!E24)</f>
        <v>0</v>
      </c>
      <c r="F24" s="7">
        <f>(Oct!F24+Nov!F24+Dec!F24)</f>
        <v>0</v>
      </c>
      <c r="G24" s="3">
        <f>(Oct!G24+Nov!G24+Dec!G24)</f>
        <v>0</v>
      </c>
      <c r="H24" s="3">
        <f>(Oct!H24+Nov!H24+Dec!H24)</f>
        <v>0</v>
      </c>
      <c r="I24" s="7">
        <f>(Oct!I24+Nov!I24+Dec!I24)</f>
        <v>0</v>
      </c>
    </row>
    <row r="25" spans="1:9" ht="16.5" thickBot="1">
      <c r="A25" s="32"/>
      <c r="B25" s="4">
        <v>6</v>
      </c>
      <c r="C25" s="6" t="s">
        <v>8</v>
      </c>
      <c r="D25" s="3">
        <f>(Oct!D25+Nov!D25+Dec!D25)</f>
        <v>0</v>
      </c>
      <c r="E25" s="3">
        <f>(Oct!E25+Nov!E25+Dec!E25)</f>
        <v>0</v>
      </c>
      <c r="F25" s="7">
        <f>(Oct!F25+Nov!F25+Dec!F25)</f>
        <v>0</v>
      </c>
      <c r="G25" s="3">
        <f>(Oct!G25+Nov!G25+Dec!G25)</f>
        <v>0</v>
      </c>
      <c r="H25" s="3">
        <f>(Oct!H25+Nov!H25+Dec!H25)</f>
        <v>9</v>
      </c>
      <c r="I25" s="7">
        <f>(Oct!I25+Nov!I25+Dec!I25)</f>
        <v>9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1</v>
      </c>
      <c r="H26" s="8">
        <f t="shared" si="0"/>
        <v>14</v>
      </c>
      <c r="I26" s="13">
        <f t="shared" si="0"/>
        <v>15</v>
      </c>
      <c r="J26" s="12">
        <f>F26+I26</f>
        <v>15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(Oct!D29+Nov!D29+Dec!D29)</f>
        <v>0</v>
      </c>
      <c r="E29" s="3">
        <f>(Oct!E29+Nov!E29+Dec!E29)</f>
        <v>0</v>
      </c>
      <c r="F29" s="7">
        <f>(Oct!F29+Nov!F29+Dec!F29)</f>
        <v>0</v>
      </c>
      <c r="G29" s="3">
        <f>(Oct!G29+Nov!G29+Dec!G29)</f>
        <v>0</v>
      </c>
      <c r="H29" s="3">
        <f>(Oct!H29+Nov!H29+Dec!H29)</f>
        <v>0</v>
      </c>
      <c r="I29" s="7">
        <f>(Oct!I29+Nov!I29+Dec!I29)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(Oct!D30+Nov!D30+Dec!D30)</f>
        <v>0</v>
      </c>
      <c r="E30" s="3">
        <f>(Oct!E30+Nov!E30+Dec!E30)</f>
        <v>0</v>
      </c>
      <c r="F30" s="7">
        <f>(Oct!F30+Nov!F30+Dec!F30)</f>
        <v>0</v>
      </c>
      <c r="G30" s="3">
        <f>(Oct!G30+Nov!G30+Dec!G30)</f>
        <v>0</v>
      </c>
      <c r="H30" s="3">
        <f>(Oct!H30+Nov!H30+Dec!H30)</f>
        <v>0</v>
      </c>
      <c r="I30" s="7">
        <f>(Oct!I30+Nov!I30+Dec!I30)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(Oct!D31+Nov!D31+Dec!D31)</f>
        <v>0</v>
      </c>
      <c r="E31" s="3">
        <f>(Oct!E31+Nov!E31+Dec!E31)</f>
        <v>0</v>
      </c>
      <c r="F31" s="7">
        <f>(Oct!F31+Nov!F31+Dec!F31)</f>
        <v>0</v>
      </c>
      <c r="G31" s="3">
        <f>(Oct!G31+Nov!G31+Dec!G31)</f>
        <v>0</v>
      </c>
      <c r="H31" s="3">
        <f>(Oct!H31+Nov!H31+Dec!H31)</f>
        <v>0</v>
      </c>
      <c r="I31" s="7">
        <f>(Oct!I31+Nov!I31+Dec!I31)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(Oct!D32+Nov!D32+Dec!D32)</f>
        <v>0</v>
      </c>
      <c r="E32" s="3">
        <f>(Oct!E32+Nov!E32+Dec!E32)</f>
        <v>0</v>
      </c>
      <c r="F32" s="7">
        <f>(Oct!F32+Nov!F32+Dec!F32)</f>
        <v>0</v>
      </c>
      <c r="G32" s="3">
        <f>(Oct!G32+Nov!G32+Dec!G32)</f>
        <v>0</v>
      </c>
      <c r="H32" s="3">
        <f>(Oct!H32+Nov!H32+Dec!H32)</f>
        <v>0</v>
      </c>
      <c r="I32" s="7">
        <f>(Oct!I32+Nov!I32+Dec!I32)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(Oct!D33+Nov!D33+Dec!D33)</f>
        <v>1</v>
      </c>
      <c r="E33" s="3">
        <f>(Oct!E33+Nov!E33+Dec!E33)</f>
        <v>0</v>
      </c>
      <c r="F33" s="7">
        <f>(Oct!F33+Nov!F33+Dec!F33)</f>
        <v>1</v>
      </c>
      <c r="G33" s="3">
        <f>(Oct!G33+Nov!G33+Dec!G33)</f>
        <v>8</v>
      </c>
      <c r="H33" s="3">
        <f>(Oct!H33+Nov!H33+Dec!H33)</f>
        <v>3</v>
      </c>
      <c r="I33" s="7">
        <f>(Oct!I33+Nov!I33+Dec!I33)</f>
        <v>11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(Oct!D34+Nov!D34+Dec!D34)</f>
        <v>0</v>
      </c>
      <c r="E34" s="3">
        <f>(Oct!E34+Nov!E34+Dec!E34)</f>
        <v>0</v>
      </c>
      <c r="F34" s="3">
        <f>(Oct!F34+Nov!F34+Dec!F34)</f>
        <v>0</v>
      </c>
      <c r="G34" s="3">
        <f>(Oct!G34+Nov!G34+Dec!G34)</f>
        <v>0</v>
      </c>
      <c r="H34" s="3">
        <f>(Oct!H34+Nov!H34+Dec!H34)</f>
        <v>0</v>
      </c>
      <c r="I34" s="7">
        <f>(Oct!I34+Nov!I34+Dec!I34)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1</v>
      </c>
      <c r="E35" s="8">
        <f t="shared" si="1"/>
        <v>0</v>
      </c>
      <c r="F35" s="13">
        <f t="shared" si="1"/>
        <v>1</v>
      </c>
      <c r="G35" s="8">
        <f t="shared" si="1"/>
        <v>8</v>
      </c>
      <c r="H35" s="8">
        <f t="shared" si="1"/>
        <v>3</v>
      </c>
      <c r="I35" s="13">
        <f t="shared" si="1"/>
        <v>11</v>
      </c>
      <c r="J35" s="12">
        <f>F35+I35</f>
        <v>12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(Oct!D38+Nov!D38+Dec!D38)</f>
        <v>0</v>
      </c>
      <c r="E38" s="3">
        <f>(Oct!E38+Nov!E38+Dec!E38)</f>
        <v>0</v>
      </c>
      <c r="F38" s="7">
        <f>(Oct!F38+Nov!F38+Dec!F38)</f>
        <v>0</v>
      </c>
      <c r="G38" s="3">
        <f>(Oct!G38+Nov!G38+Dec!G38)</f>
        <v>0</v>
      </c>
      <c r="H38" s="3">
        <f>(Oct!H38+Nov!H38+Dec!H38)</f>
        <v>0</v>
      </c>
      <c r="I38" s="7">
        <f>(Oct!I38+Nov!I38+Dec!I38)</f>
        <v>0</v>
      </c>
    </row>
    <row r="39" spans="1:9" ht="16.5" thickBot="1">
      <c r="A39" s="41"/>
      <c r="B39" s="4"/>
      <c r="C39" s="6" t="s">
        <v>24</v>
      </c>
      <c r="D39" s="3">
        <f>(Oct!D39+Nov!D39+Dec!D39)</f>
        <v>0</v>
      </c>
      <c r="E39" s="3">
        <f>(Oct!E39+Nov!E39+Dec!E39)</f>
        <v>0</v>
      </c>
      <c r="F39" s="7">
        <f>(Oct!F39+Nov!F39+Dec!F39)</f>
        <v>0</v>
      </c>
      <c r="G39" s="3">
        <f>(Oct!G39+Nov!G39+Dec!G39)</f>
        <v>0</v>
      </c>
      <c r="H39" s="3">
        <f>(Oct!H39+Nov!H39+Dec!H39)</f>
        <v>0</v>
      </c>
      <c r="I39" s="7">
        <f>(Oct!I39+Nov!I39+Dec!I39)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15</v>
      </c>
      <c r="F42" s="17"/>
      <c r="G42" s="9" t="s">
        <v>29</v>
      </c>
      <c r="H42" s="14">
        <f>(Oct!H42+Nov!H42+Dec!H42)</f>
        <v>5</v>
      </c>
      <c r="I42" s="15" t="s">
        <v>28</v>
      </c>
      <c r="J42" s="7">
        <f>E42-H42</f>
        <v>10</v>
      </c>
    </row>
    <row r="43" spans="1:10" ht="15.75">
      <c r="A43" s="10" t="s">
        <v>32</v>
      </c>
      <c r="B43" s="1"/>
      <c r="C43" s="1"/>
      <c r="D43" s="9" t="s">
        <v>0</v>
      </c>
      <c r="E43" s="7">
        <f>(Oct!E43+Nov!E43+Dec!E43)</f>
        <v>8</v>
      </c>
      <c r="F43" s="17"/>
      <c r="G43" s="9" t="s">
        <v>29</v>
      </c>
      <c r="H43" s="14">
        <f>(Oct!H43+Nov!H43+Dec!H43)</f>
        <v>3</v>
      </c>
      <c r="I43" s="15" t="s">
        <v>28</v>
      </c>
      <c r="J43" s="7">
        <f>(Oct!J43+Nov!J43+Dec!J43)</f>
        <v>5</v>
      </c>
    </row>
    <row r="44" spans="1:10" ht="15.75">
      <c r="A44" s="10" t="s">
        <v>39</v>
      </c>
      <c r="B44" s="10"/>
      <c r="C44" s="1"/>
      <c r="D44" s="9" t="s">
        <v>0</v>
      </c>
      <c r="E44" s="7">
        <f>(Oct!E44+Nov!E44+Dec!E44)</f>
        <v>13</v>
      </c>
      <c r="F44" s="17"/>
      <c r="G44" s="9" t="s">
        <v>30</v>
      </c>
      <c r="H44" s="14">
        <f>(Oct!H44+Nov!H44+Dec!H44)</f>
        <v>2</v>
      </c>
      <c r="I44" s="15" t="s">
        <v>31</v>
      </c>
      <c r="J44" s="7">
        <f>(Oct!J44+Nov!J44+Dec!J44)</f>
        <v>5</v>
      </c>
    </row>
    <row r="45" spans="1:6" ht="15.75">
      <c r="A45" s="10" t="s">
        <v>40</v>
      </c>
      <c r="D45" s="9" t="s">
        <v>0</v>
      </c>
      <c r="E45" s="7">
        <f>(Oct!E45+Nov!E45+Dec!E45)</f>
        <v>8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12</v>
      </c>
      <c r="F47" s="20"/>
      <c r="G47" s="9" t="s">
        <v>46</v>
      </c>
      <c r="H47" s="14">
        <f>(Oct!H47+Nov!H47+Dec!H47)</f>
        <v>12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(Oct!E48+Nov!E48+Dec!E48)</f>
        <v>3</v>
      </c>
      <c r="G48" s="9" t="s">
        <v>46</v>
      </c>
      <c r="H48" s="14">
        <f>(Oct!H48+Nov!H48+Dec!H48)</f>
        <v>3</v>
      </c>
      <c r="I48" s="15" t="s">
        <v>47</v>
      </c>
      <c r="J48" s="7">
        <v>0</v>
      </c>
    </row>
    <row r="49" spans="7:10" ht="15.75">
      <c r="G49" s="9" t="s">
        <v>30</v>
      </c>
      <c r="H49" s="14">
        <f>(Oct!H49+Nov!H49+Dec!H49)</f>
        <v>9</v>
      </c>
      <c r="I49" s="15" t="s">
        <v>31</v>
      </c>
      <c r="J49" s="7">
        <v>0</v>
      </c>
    </row>
  </sheetData>
  <sheetProtection/>
  <mergeCells count="25"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  <mergeCell ref="A8:A16"/>
    <mergeCell ref="J8:J16"/>
    <mergeCell ref="A17:C17"/>
    <mergeCell ref="A19:C19"/>
    <mergeCell ref="D19:I19"/>
    <mergeCell ref="A20:A25"/>
    <mergeCell ref="A1:J1"/>
    <mergeCell ref="A2:N2"/>
    <mergeCell ref="A3:J3"/>
    <mergeCell ref="A6:C7"/>
    <mergeCell ref="D6:E6"/>
    <mergeCell ref="F6:F7"/>
    <mergeCell ref="G6:H6"/>
    <mergeCell ref="I6:I7"/>
    <mergeCell ref="J6:J7"/>
  </mergeCells>
  <printOptions/>
  <pageMargins left="0.52" right="0.23" top="0.47" bottom="0.43" header="0.3" footer="0.3"/>
  <pageSetup horizontalDpi="600" verticalDpi="60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4">
      <selection activeCell="J50" sqref="J50"/>
    </sheetView>
  </sheetViews>
  <sheetFormatPr defaultColWidth="9.140625" defaultRowHeight="12.75"/>
  <cols>
    <col min="3" max="3" width="41.421875" style="0" customWidth="1"/>
    <col min="10" max="10" width="16.8515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85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(1rstQ!D8+2ndQ!D8)</f>
        <v>0</v>
      </c>
      <c r="E8" s="3">
        <f>(1rstQ!E8+2ndQ!E8)</f>
        <v>0</v>
      </c>
      <c r="F8" s="7">
        <f>(1rstQ!F8+2ndQ!F8)</f>
        <v>0</v>
      </c>
      <c r="G8" s="3">
        <f>(1rstQ!G8+2ndQ!G8)</f>
        <v>48</v>
      </c>
      <c r="H8" s="3">
        <f>(1rstQ!H8+2ndQ!H8)</f>
        <v>70</v>
      </c>
      <c r="I8" s="7">
        <f>(1rstQ!I8+2ndQ!I8)</f>
        <v>118</v>
      </c>
      <c r="J8" s="33"/>
    </row>
    <row r="9" spans="1:10" ht="15.75">
      <c r="A9" s="31"/>
      <c r="B9" s="7">
        <v>2</v>
      </c>
      <c r="C9" s="2" t="s">
        <v>2</v>
      </c>
      <c r="D9" s="3">
        <f>(1rstQ!D9+2ndQ!D9)</f>
        <v>0</v>
      </c>
      <c r="E9" s="3">
        <f>(1rstQ!E9+2ndQ!E9)</f>
        <v>0</v>
      </c>
      <c r="F9" s="7">
        <f>(1rstQ!F9+2ndQ!F9)</f>
        <v>0</v>
      </c>
      <c r="G9" s="3">
        <f>(1rstQ!G9+2ndQ!G9)</f>
        <v>1</v>
      </c>
      <c r="H9" s="3">
        <f>(1rstQ!H9+2ndQ!H9)</f>
        <v>4</v>
      </c>
      <c r="I9" s="7">
        <f>(1rstQ!I9+2ndQ!I9)</f>
        <v>5</v>
      </c>
      <c r="J9" s="25"/>
    </row>
    <row r="10" spans="1:10" ht="15.75">
      <c r="A10" s="31"/>
      <c r="B10" s="7">
        <v>3</v>
      </c>
      <c r="C10" s="2" t="s">
        <v>3</v>
      </c>
      <c r="D10" s="3">
        <f>(1rstQ!D10+2ndQ!D10)</f>
        <v>0</v>
      </c>
      <c r="E10" s="3">
        <f>(1rstQ!E10+2ndQ!E10)</f>
        <v>0</v>
      </c>
      <c r="F10" s="7">
        <f>(1rstQ!F10+2ndQ!F10)</f>
        <v>0</v>
      </c>
      <c r="G10" s="3">
        <f>(1rstQ!G10+2ndQ!G10)</f>
        <v>0</v>
      </c>
      <c r="H10" s="3">
        <f>(1rstQ!H10+2ndQ!H10)</f>
        <v>1</v>
      </c>
      <c r="I10" s="7">
        <f>(1rstQ!I10+2ndQ!I10)</f>
        <v>1</v>
      </c>
      <c r="J10" s="25"/>
    </row>
    <row r="11" spans="1:10" ht="15.75">
      <c r="A11" s="31"/>
      <c r="B11" s="7">
        <v>4</v>
      </c>
      <c r="C11" s="2" t="s">
        <v>4</v>
      </c>
      <c r="D11" s="3">
        <f>(1rstQ!D11+2ndQ!D11)</f>
        <v>0</v>
      </c>
      <c r="E11" s="3">
        <f>(1rstQ!E11+2ndQ!E11)</f>
        <v>0</v>
      </c>
      <c r="F11" s="7">
        <f>(1rstQ!F11+2ndQ!F11)</f>
        <v>0</v>
      </c>
      <c r="G11" s="3">
        <f>(1rstQ!G11+2ndQ!G11)</f>
        <v>0</v>
      </c>
      <c r="H11" s="3">
        <f>(1rstQ!H11+2ndQ!H11)</f>
        <v>0</v>
      </c>
      <c r="I11" s="7">
        <f>(1rstQ!I11+2ndQ!I11)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(1rstQ!D12+2ndQ!D12)</f>
        <v>0</v>
      </c>
      <c r="E12" s="3">
        <f>(1rstQ!E12+2ndQ!E12)</f>
        <v>0</v>
      </c>
      <c r="F12" s="7">
        <f>(1rstQ!F12+2ndQ!F12)</f>
        <v>0</v>
      </c>
      <c r="G12" s="3">
        <f>(1rstQ!G12+2ndQ!G12)</f>
        <v>0</v>
      </c>
      <c r="H12" s="3">
        <f>(1rstQ!H12+2ndQ!H12)</f>
        <v>0</v>
      </c>
      <c r="I12" s="7">
        <f>(1rstQ!I12+2ndQ!I12)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(1rstQ!D13+2ndQ!D13)</f>
        <v>0</v>
      </c>
      <c r="E13" s="3">
        <f>(1rstQ!E13+2ndQ!E13)</f>
        <v>0</v>
      </c>
      <c r="F13" s="7">
        <f>(1rstQ!F13+2ndQ!F13)</f>
        <v>0</v>
      </c>
      <c r="G13" s="3">
        <f>(1rstQ!G13+2ndQ!G13)</f>
        <v>0</v>
      </c>
      <c r="H13" s="3">
        <f>(1rstQ!H13+2ndQ!H13)</f>
        <v>0</v>
      </c>
      <c r="I13" s="7">
        <f>(1rstQ!I13+2ndQ!I13)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(1rstQ!D14+2ndQ!D14)</f>
        <v>0</v>
      </c>
      <c r="E14" s="3">
        <f>(1rstQ!E14+2ndQ!E14)</f>
        <v>0</v>
      </c>
      <c r="F14" s="7">
        <f>(1rstQ!F14+2ndQ!F14)</f>
        <v>0</v>
      </c>
      <c r="G14" s="3">
        <f>(1rstQ!G14+2ndQ!G14)</f>
        <v>19</v>
      </c>
      <c r="H14" s="3">
        <f>(1rstQ!H14+2ndQ!H14)</f>
        <v>29</v>
      </c>
      <c r="I14" s="7">
        <f>(1rstQ!I14+2ndQ!I14)</f>
        <v>48</v>
      </c>
      <c r="J14" s="25"/>
    </row>
    <row r="15" spans="1:10" ht="15.75">
      <c r="A15" s="31"/>
      <c r="B15" s="7">
        <v>8</v>
      </c>
      <c r="C15" s="2" t="s">
        <v>8</v>
      </c>
      <c r="D15" s="3">
        <f>(1rstQ!D15+2ndQ!D15)</f>
        <v>4</v>
      </c>
      <c r="E15" s="3">
        <f>(1rstQ!E15+2ndQ!E15)</f>
        <v>4</v>
      </c>
      <c r="F15" s="7">
        <f>(1rstQ!F15+2ndQ!F15)</f>
        <v>8</v>
      </c>
      <c r="G15" s="3">
        <f>(1rstQ!G15+2ndQ!G15)</f>
        <v>62</v>
      </c>
      <c r="H15" s="3">
        <f>(1rstQ!H15+2ndQ!H15)</f>
        <v>93</v>
      </c>
      <c r="I15" s="7">
        <f>(1rstQ!I15+2ndQ!I15)</f>
        <v>155</v>
      </c>
      <c r="J15" s="25"/>
    </row>
    <row r="16" spans="1:10" ht="16.5" thickBot="1">
      <c r="A16" s="32"/>
      <c r="B16" s="4">
        <v>9</v>
      </c>
      <c r="C16" s="6" t="s">
        <v>9</v>
      </c>
      <c r="D16" s="3">
        <f>(1rstQ!D16+2ndQ!D16)</f>
        <v>2</v>
      </c>
      <c r="E16" s="3">
        <f>(1rstQ!E16+2ndQ!E16)</f>
        <v>1</v>
      </c>
      <c r="F16" s="7">
        <f>(1rstQ!F16+2ndQ!F16)</f>
        <v>3</v>
      </c>
      <c r="G16" s="3">
        <f>(1rstQ!G16+2ndQ!G16)</f>
        <v>16</v>
      </c>
      <c r="H16" s="3">
        <f>(1rstQ!H16+2ndQ!H16)</f>
        <v>15</v>
      </c>
      <c r="I16" s="7">
        <f>(1rstQ!I16+2ndQ!I16)</f>
        <v>31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6</v>
      </c>
      <c r="E17" s="8">
        <f>(E8+E9+E10+E11+E12+E13+E14+E15+E16)</f>
        <v>5</v>
      </c>
      <c r="F17" s="11">
        <f>(D17+E17)</f>
        <v>11</v>
      </c>
      <c r="G17" s="8">
        <f>SUM(G8:G16)</f>
        <v>146</v>
      </c>
      <c r="H17" s="8">
        <f>SUM(H8:H16)</f>
        <v>212</v>
      </c>
      <c r="I17" s="11">
        <f>SUM(I8:I16)</f>
        <v>358</v>
      </c>
      <c r="J17" s="12">
        <f>F17+I17</f>
        <v>369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(1rstQ!D20+2ndQ!D20)</f>
        <v>0</v>
      </c>
      <c r="E20" s="3">
        <f>(1rstQ!E20+2ndQ!E20)</f>
        <v>0</v>
      </c>
      <c r="F20" s="7">
        <f>(1rstQ!F20+2ndQ!F20)</f>
        <v>0</v>
      </c>
      <c r="G20" s="3">
        <f>(1rstQ!G20+2ndQ!G20)</f>
        <v>0</v>
      </c>
      <c r="H20" s="3">
        <f>(1rstQ!H20+2ndQ!H20)</f>
        <v>0</v>
      </c>
      <c r="I20" s="7">
        <f>(1rstQ!I20+2ndQ!I20)</f>
        <v>0</v>
      </c>
    </row>
    <row r="21" spans="1:9" ht="15.75">
      <c r="A21" s="31"/>
      <c r="B21" s="7">
        <v>2</v>
      </c>
      <c r="C21" s="2" t="s">
        <v>17</v>
      </c>
      <c r="D21" s="3">
        <f>(1rstQ!D21+2ndQ!D21)</f>
        <v>0</v>
      </c>
      <c r="E21" s="3">
        <f>(1rstQ!E21+2ndQ!E21)</f>
        <v>0</v>
      </c>
      <c r="F21" s="7">
        <f>(1rstQ!F21+2ndQ!F21)</f>
        <v>0</v>
      </c>
      <c r="G21" s="3">
        <f>(1rstQ!G21+2ndQ!G21)</f>
        <v>26</v>
      </c>
      <c r="H21" s="3">
        <f>(1rstQ!H21+2ndQ!H21)</f>
        <v>45</v>
      </c>
      <c r="I21" s="7">
        <f>(1rstQ!I21+2ndQ!I21)</f>
        <v>71</v>
      </c>
    </row>
    <row r="22" spans="1:9" ht="15.75">
      <c r="A22" s="31"/>
      <c r="B22" s="7">
        <v>3</v>
      </c>
      <c r="C22" s="2" t="s">
        <v>18</v>
      </c>
      <c r="D22" s="3">
        <f>(1rstQ!D22+2ndQ!D22)</f>
        <v>0</v>
      </c>
      <c r="E22" s="3">
        <f>(1rstQ!E22+2ndQ!E22)</f>
        <v>0</v>
      </c>
      <c r="F22" s="7">
        <f>(1rstQ!F22+2ndQ!F22)</f>
        <v>0</v>
      </c>
      <c r="G22" s="3">
        <f>(1rstQ!G22+2ndQ!G22)</f>
        <v>0</v>
      </c>
      <c r="H22" s="3">
        <f>(1rstQ!H22+2ndQ!H22)</f>
        <v>1</v>
      </c>
      <c r="I22" s="7">
        <f>(1rstQ!I22+2ndQ!I22)</f>
        <v>1</v>
      </c>
    </row>
    <row r="23" spans="1:9" ht="15.75">
      <c r="A23" s="31"/>
      <c r="B23" s="7">
        <v>4</v>
      </c>
      <c r="C23" s="2" t="s">
        <v>19</v>
      </c>
      <c r="D23" s="3">
        <f>(1rstQ!D23+2ndQ!D23)</f>
        <v>0</v>
      </c>
      <c r="E23" s="3">
        <f>(1rstQ!E23+2ndQ!E23)</f>
        <v>0</v>
      </c>
      <c r="F23" s="7">
        <f>(1rstQ!F23+2ndQ!F23)</f>
        <v>0</v>
      </c>
      <c r="G23" s="3">
        <f>(1rstQ!G23+2ndQ!G23)</f>
        <v>1</v>
      </c>
      <c r="H23" s="3">
        <f>(1rstQ!H23+2ndQ!H23)</f>
        <v>4</v>
      </c>
      <c r="I23" s="7">
        <f>(1rstQ!I23+2ndQ!I23)</f>
        <v>5</v>
      </c>
    </row>
    <row r="24" spans="1:9" ht="15.75">
      <c r="A24" s="31"/>
      <c r="B24" s="7">
        <v>5</v>
      </c>
      <c r="C24" s="2" t="s">
        <v>20</v>
      </c>
      <c r="D24" s="3">
        <f>(1rstQ!D24+2ndQ!D24)</f>
        <v>0</v>
      </c>
      <c r="E24" s="3">
        <f>(1rstQ!E24+2ndQ!E24)</f>
        <v>0</v>
      </c>
      <c r="F24" s="7">
        <f>(1rstQ!F24+2ndQ!F24)</f>
        <v>0</v>
      </c>
      <c r="G24" s="3">
        <f>(1rstQ!G24+2ndQ!G24)</f>
        <v>2</v>
      </c>
      <c r="H24" s="3">
        <f>(1rstQ!H24+2ndQ!H24)</f>
        <v>1</v>
      </c>
      <c r="I24" s="7">
        <f>(1rstQ!I24+2ndQ!I24)</f>
        <v>3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>(D25+E25)</f>
        <v>0</v>
      </c>
      <c r="G25" s="3">
        <f>(1rstQ!G25+2ndQ!G25)</f>
        <v>2</v>
      </c>
      <c r="H25" s="3">
        <f>(1rstQ!H25+2ndQ!H25)</f>
        <v>19</v>
      </c>
      <c r="I25" s="7">
        <f>(1rstQ!I25+2ndQ!I25)</f>
        <v>21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31</v>
      </c>
      <c r="H26" s="8">
        <f t="shared" si="0"/>
        <v>70</v>
      </c>
      <c r="I26" s="13">
        <f t="shared" si="0"/>
        <v>101</v>
      </c>
      <c r="J26" s="12">
        <f>F26+I26</f>
        <v>101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(1rstQ!D29+2ndQ!D29)</f>
        <v>0</v>
      </c>
      <c r="E29" s="3">
        <f>(1rstQ!E29+2ndQ!E29)</f>
        <v>0</v>
      </c>
      <c r="F29" s="7">
        <f>(1rstQ!F29+2ndQ!F29)</f>
        <v>0</v>
      </c>
      <c r="G29" s="3">
        <f>(1rstQ!G29+2ndQ!G29)</f>
        <v>0</v>
      </c>
      <c r="H29" s="3">
        <f>(1rstQ!H29+2ndQ!H29)</f>
        <v>0</v>
      </c>
      <c r="I29" s="7">
        <f>(1rstQ!I29+2ndQ!I29)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(1rstQ!D30+2ndQ!D30)</f>
        <v>0</v>
      </c>
      <c r="E30" s="3">
        <f>(1rstQ!E30+2ndQ!E30)</f>
        <v>0</v>
      </c>
      <c r="F30" s="7">
        <f>(1rstQ!F30+2ndQ!F30)</f>
        <v>0</v>
      </c>
      <c r="G30" s="3">
        <f>(1rstQ!G30+2ndQ!G30)</f>
        <v>0</v>
      </c>
      <c r="H30" s="3">
        <f>(1rstQ!H30+2ndQ!H30)</f>
        <v>0</v>
      </c>
      <c r="I30" s="7">
        <f>(1rstQ!I30+2ndQ!I30)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(1rstQ!D31+2ndQ!D31)</f>
        <v>0</v>
      </c>
      <c r="E31" s="3">
        <f>(1rstQ!E31+2ndQ!E31)</f>
        <v>0</v>
      </c>
      <c r="F31" s="7">
        <f>(1rstQ!F31+2ndQ!F31)</f>
        <v>0</v>
      </c>
      <c r="G31" s="3">
        <f>(1rstQ!G31+2ndQ!G31)</f>
        <v>0</v>
      </c>
      <c r="H31" s="3">
        <f>(1rstQ!H31+2ndQ!H31)</f>
        <v>0</v>
      </c>
      <c r="I31" s="7">
        <f>(1rstQ!I31+2ndQ!I31)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(1rstQ!D32+2ndQ!D32)</f>
        <v>0</v>
      </c>
      <c r="E32" s="3">
        <f>(1rstQ!E32+2ndQ!E32)</f>
        <v>0</v>
      </c>
      <c r="F32" s="7">
        <f>(1rstQ!F32+2ndQ!F32)</f>
        <v>0</v>
      </c>
      <c r="G32" s="3">
        <f>(1rstQ!G32+2ndQ!G32)</f>
        <v>0</v>
      </c>
      <c r="H32" s="3">
        <f>(1rstQ!H32+2ndQ!H32)</f>
        <v>0</v>
      </c>
      <c r="I32" s="7">
        <f>(1rstQ!I32+2ndQ!I32)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(1rstQ!D33+2ndQ!D33)</f>
        <v>0</v>
      </c>
      <c r="E33" s="3">
        <f>(1rstQ!E33+2ndQ!E33)</f>
        <v>0</v>
      </c>
      <c r="F33" s="7">
        <f>(1rstQ!F33+2ndQ!F33)</f>
        <v>0</v>
      </c>
      <c r="G33" s="3">
        <f>(1rstQ!G33+2ndQ!G33)</f>
        <v>12</v>
      </c>
      <c r="H33" s="3">
        <f>(1rstQ!H33+2ndQ!H33)</f>
        <v>19</v>
      </c>
      <c r="I33" s="7">
        <f>(1rstQ!I33+2ndQ!I33)</f>
        <v>31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(1rstQ!D34+2ndQ!D34)</f>
        <v>0</v>
      </c>
      <c r="E34" s="3">
        <f>(1rstQ!E34+2ndQ!E34)</f>
        <v>0</v>
      </c>
      <c r="F34" s="7">
        <f>(1rstQ!F34+2ndQ!F34)</f>
        <v>0</v>
      </c>
      <c r="G34" s="3">
        <f>(1rstQ!G34+2ndQ!G34)</f>
        <v>0</v>
      </c>
      <c r="H34" s="3">
        <f>(1rstQ!H34+2ndQ!H34)</f>
        <v>0</v>
      </c>
      <c r="I34" s="7">
        <f>(1rstQ!I34+2ndQ!I34)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12</v>
      </c>
      <c r="H35" s="8">
        <f t="shared" si="1"/>
        <v>19</v>
      </c>
      <c r="I35" s="13">
        <f t="shared" si="1"/>
        <v>31</v>
      </c>
      <c r="J35" s="12">
        <f>F35+I35</f>
        <v>31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(1rstQ!D38+2ndQ!D38)</f>
        <v>0</v>
      </c>
      <c r="E38" s="3">
        <f>(1rstQ!E38+2ndQ!E38)</f>
        <v>0</v>
      </c>
      <c r="F38" s="7">
        <f>(1rstQ!F38+2ndQ!F38)</f>
        <v>0</v>
      </c>
      <c r="G38" s="3">
        <f>(1rstQ!G38+2ndQ!G38)</f>
        <v>0</v>
      </c>
      <c r="H38" s="3">
        <f>(1rstQ!H38+2ndQ!H38)</f>
        <v>0</v>
      </c>
      <c r="I38" s="7">
        <f>(1rstQ!I38+2ndQ!I38)</f>
        <v>0</v>
      </c>
    </row>
    <row r="39" spans="1:9" ht="16.5" thickBot="1">
      <c r="A39" s="41"/>
      <c r="B39" s="4"/>
      <c r="C39" s="6" t="s">
        <v>24</v>
      </c>
      <c r="D39" s="3">
        <f>(1rstQ!D39+2ndQ!D39)</f>
        <v>0</v>
      </c>
      <c r="E39" s="3">
        <f>(1rstQ!E39+2ndQ!E39)</f>
        <v>0</v>
      </c>
      <c r="F39" s="7">
        <f>(1rstQ!F39+2ndQ!F39)</f>
        <v>0</v>
      </c>
      <c r="G39" s="3">
        <f>(1rstQ!G39+2ndQ!G39)</f>
        <v>0</v>
      </c>
      <c r="H39" s="3">
        <f>(1rstQ!H39+2ndQ!H39)</f>
        <v>0</v>
      </c>
      <c r="I39" s="7">
        <f>(1rstQ!I39+2ndQ!I39)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101</v>
      </c>
      <c r="F42" s="17"/>
      <c r="G42" s="9" t="s">
        <v>29</v>
      </c>
      <c r="H42" s="14">
        <f>(1rstQ!H42+2ndQ!H42)</f>
        <v>71</v>
      </c>
      <c r="I42" s="15" t="s">
        <v>28</v>
      </c>
      <c r="J42" s="7">
        <f>E42-H42</f>
        <v>30</v>
      </c>
    </row>
    <row r="43" spans="1:10" ht="15.75">
      <c r="A43" s="10" t="s">
        <v>32</v>
      </c>
      <c r="B43" s="1"/>
      <c r="C43" s="1"/>
      <c r="D43" s="9" t="s">
        <v>0</v>
      </c>
      <c r="E43" s="7">
        <f>(1rstQ!E43+2ndQ!E43)</f>
        <v>50</v>
      </c>
      <c r="F43" s="17"/>
      <c r="G43" s="9" t="s">
        <v>29</v>
      </c>
      <c r="H43" s="14">
        <f>(1rstQ!H43+2ndQ!H43)</f>
        <v>33</v>
      </c>
      <c r="I43" s="15" t="s">
        <v>28</v>
      </c>
      <c r="J43" s="7">
        <f>(1rstQ!J43+2ndQ!J43)</f>
        <v>17</v>
      </c>
    </row>
    <row r="44" spans="1:10" ht="15.75">
      <c r="A44" s="10" t="s">
        <v>39</v>
      </c>
      <c r="B44" s="10"/>
      <c r="C44" s="1"/>
      <c r="D44" s="9" t="s">
        <v>0</v>
      </c>
      <c r="E44" s="7">
        <f>(1rstQ!E44+2ndQ!E44)</f>
        <v>70</v>
      </c>
      <c r="F44" s="17"/>
      <c r="G44" s="9" t="s">
        <v>30</v>
      </c>
      <c r="H44" s="14">
        <f>(H42-H43)</f>
        <v>38</v>
      </c>
      <c r="I44" s="15" t="s">
        <v>31</v>
      </c>
      <c r="J44" s="7">
        <f>(J42-J43)</f>
        <v>13</v>
      </c>
    </row>
    <row r="45" spans="1:6" ht="15.75">
      <c r="A45" s="10" t="s">
        <v>40</v>
      </c>
      <c r="D45" s="9" t="s">
        <v>0</v>
      </c>
      <c r="E45" s="7">
        <f>(1rstQ!E45+2ndQ!E45)</f>
        <v>41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(1rstQ!E47+2ndQ!E47)</f>
        <v>31</v>
      </c>
      <c r="F47" s="20"/>
      <c r="G47" s="9" t="s">
        <v>46</v>
      </c>
      <c r="H47" s="14">
        <f>(1rstQ!H47+2ndQ!H47)</f>
        <v>31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(1rstQ!E48+2ndQ!E48)</f>
        <v>12</v>
      </c>
      <c r="G48" s="9" t="s">
        <v>46</v>
      </c>
      <c r="H48" s="14">
        <f>(1rstQ!H48+2ndQ!H48)</f>
        <v>12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19</v>
      </c>
      <c r="I49" s="15" t="s">
        <v>31</v>
      </c>
      <c r="J49" s="7">
        <v>0</v>
      </c>
    </row>
  </sheetData>
  <sheetProtection/>
  <mergeCells count="25"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  <mergeCell ref="A8:A16"/>
    <mergeCell ref="J8:J16"/>
    <mergeCell ref="A17:C17"/>
    <mergeCell ref="A19:C19"/>
    <mergeCell ref="D19:I19"/>
    <mergeCell ref="A20:A25"/>
    <mergeCell ref="A1:J1"/>
    <mergeCell ref="A2:N2"/>
    <mergeCell ref="A3:J3"/>
    <mergeCell ref="A6:C7"/>
    <mergeCell ref="D6:E6"/>
    <mergeCell ref="F6:F7"/>
    <mergeCell ref="G6:H6"/>
    <mergeCell ref="I6:I7"/>
    <mergeCell ref="J6:J7"/>
  </mergeCells>
  <printOptions/>
  <pageMargins left="0.5" right="0.26" top="0.47" bottom="0.46" header="0.3" footer="0.3"/>
  <pageSetup horizontalDpi="600" verticalDpi="60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37">
      <selection activeCell="G52" sqref="G52"/>
    </sheetView>
  </sheetViews>
  <sheetFormatPr defaultColWidth="9.140625" defaultRowHeight="12.75"/>
  <cols>
    <col min="3" max="3" width="41.57421875" style="0" customWidth="1"/>
    <col min="4" max="4" width="9.28125" style="0" customWidth="1"/>
    <col min="10" max="10" width="16.00390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86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(3rdQ!D8+4thQ!D8)</f>
        <v>0</v>
      </c>
      <c r="E8" s="3">
        <f>(3rdQ!E8+4thQ!E8)</f>
        <v>1</v>
      </c>
      <c r="F8" s="7">
        <f>(3rdQ!F8+4thQ!F8)</f>
        <v>1</v>
      </c>
      <c r="G8" s="3">
        <f>(3rdQ!G8+4thQ!G8)</f>
        <v>45</v>
      </c>
      <c r="H8" s="3">
        <f>(3rdQ!H8+4thQ!H8)</f>
        <v>122</v>
      </c>
      <c r="I8" s="7">
        <f>(3rdQ!I8+4thQ!I8)</f>
        <v>167</v>
      </c>
      <c r="J8" s="33"/>
    </row>
    <row r="9" spans="1:10" ht="15.75">
      <c r="A9" s="31"/>
      <c r="B9" s="7">
        <v>2</v>
      </c>
      <c r="C9" s="2" t="s">
        <v>2</v>
      </c>
      <c r="D9" s="3">
        <f>(3rdQ!D9+4thQ!D9)</f>
        <v>0</v>
      </c>
      <c r="E9" s="3">
        <f>(3rdQ!E9+4thQ!E9)</f>
        <v>0</v>
      </c>
      <c r="F9" s="7">
        <f>(3rdQ!F9+4thQ!F9)</f>
        <v>0</v>
      </c>
      <c r="G9" s="3">
        <f>(3rdQ!G9+4thQ!G9)</f>
        <v>0</v>
      </c>
      <c r="H9" s="3">
        <f>(3rdQ!H9+4thQ!H9)</f>
        <v>1</v>
      </c>
      <c r="I9" s="7">
        <f>(3rdQ!I9+4thQ!I9)</f>
        <v>1</v>
      </c>
      <c r="J9" s="25"/>
    </row>
    <row r="10" spans="1:10" ht="15.75">
      <c r="A10" s="31"/>
      <c r="B10" s="7">
        <v>3</v>
      </c>
      <c r="C10" s="2" t="s">
        <v>3</v>
      </c>
      <c r="D10" s="3">
        <f>(3rdQ!D10+4thQ!D10)</f>
        <v>0</v>
      </c>
      <c r="E10" s="3">
        <f>(3rdQ!E10+4thQ!E10)</f>
        <v>0</v>
      </c>
      <c r="F10" s="7">
        <f>(3rdQ!F10+4thQ!F10)</f>
        <v>0</v>
      </c>
      <c r="G10" s="3">
        <f>(3rdQ!G10+4thQ!G10)</f>
        <v>1</v>
      </c>
      <c r="H10" s="3">
        <f>(3rdQ!H10+4thQ!H10)</f>
        <v>1</v>
      </c>
      <c r="I10" s="7">
        <f>(3rdQ!I10+4thQ!I10)</f>
        <v>2</v>
      </c>
      <c r="J10" s="25"/>
    </row>
    <row r="11" spans="1:10" ht="15.75">
      <c r="A11" s="31"/>
      <c r="B11" s="7">
        <v>4</v>
      </c>
      <c r="C11" s="2" t="s">
        <v>4</v>
      </c>
      <c r="D11" s="3">
        <f>(3rdQ!D11+4thQ!D11)</f>
        <v>0</v>
      </c>
      <c r="E11" s="3">
        <f>(3rdQ!E11+4thQ!E11)</f>
        <v>0</v>
      </c>
      <c r="F11" s="7">
        <f>(3rdQ!F11+4thQ!F11)</f>
        <v>0</v>
      </c>
      <c r="G11" s="3">
        <f>(3rdQ!G11+4thQ!G11)</f>
        <v>0</v>
      </c>
      <c r="H11" s="3">
        <f>(3rdQ!H11+4thQ!H11)</f>
        <v>0</v>
      </c>
      <c r="I11" s="7">
        <f>(3rdQ!I11+4thQ!I11)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(3rdQ!D12+4thQ!D12)</f>
        <v>0</v>
      </c>
      <c r="E12" s="3">
        <f>(3rdQ!E12+4thQ!E12)</f>
        <v>0</v>
      </c>
      <c r="F12" s="7">
        <f>(3rdQ!F12+4thQ!F12)</f>
        <v>0</v>
      </c>
      <c r="G12" s="3">
        <f>(3rdQ!G12+4thQ!G12)</f>
        <v>0</v>
      </c>
      <c r="H12" s="3">
        <f>(3rdQ!H12+4thQ!H12)</f>
        <v>0</v>
      </c>
      <c r="I12" s="7">
        <f>(3rdQ!I12+4thQ!I12)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(3rdQ!D13+4thQ!D13)</f>
        <v>0</v>
      </c>
      <c r="E13" s="3">
        <f>(3rdQ!E13+4thQ!E13)</f>
        <v>0</v>
      </c>
      <c r="F13" s="7">
        <f>(3rdQ!F13+4thQ!F13)</f>
        <v>0</v>
      </c>
      <c r="G13" s="3">
        <f>(3rdQ!G13+4thQ!G13)</f>
        <v>0</v>
      </c>
      <c r="H13" s="3">
        <f>(3rdQ!H13+4thQ!H13)</f>
        <v>0</v>
      </c>
      <c r="I13" s="7">
        <f>(3rdQ!I13+4thQ!I13)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(3rdQ!D14+4thQ!D14)</f>
        <v>1</v>
      </c>
      <c r="E14" s="3">
        <f>(3rdQ!E14+4thQ!E14)</f>
        <v>0</v>
      </c>
      <c r="F14" s="7">
        <f>(3rdQ!F14+4thQ!F14)</f>
        <v>1</v>
      </c>
      <c r="G14" s="3">
        <f>(3rdQ!G14+4thQ!G14)</f>
        <v>31</v>
      </c>
      <c r="H14" s="3">
        <f>(3rdQ!H14+4thQ!H14)</f>
        <v>58</v>
      </c>
      <c r="I14" s="7">
        <f>(3rdQ!I14+4thQ!I14)</f>
        <v>89</v>
      </c>
      <c r="J14" s="25"/>
    </row>
    <row r="15" spans="1:10" ht="15.75">
      <c r="A15" s="31"/>
      <c r="B15" s="7">
        <v>8</v>
      </c>
      <c r="C15" s="2" t="s">
        <v>8</v>
      </c>
      <c r="D15" s="3">
        <f>(3rdQ!D15+4thQ!D15)</f>
        <v>4</v>
      </c>
      <c r="E15" s="3">
        <f>(3rdQ!E15+4thQ!E15)</f>
        <v>6</v>
      </c>
      <c r="F15" s="7">
        <f>(3rdQ!F15+4thQ!F15)</f>
        <v>10</v>
      </c>
      <c r="G15" s="3">
        <f>(3rdQ!G15+4thQ!G15)</f>
        <v>58</v>
      </c>
      <c r="H15" s="3">
        <f>(3rdQ!H15+4thQ!H15)</f>
        <v>127</v>
      </c>
      <c r="I15" s="7">
        <f>(3rdQ!I15+4thQ!I15)</f>
        <v>185</v>
      </c>
      <c r="J15" s="25"/>
    </row>
    <row r="16" spans="1:10" ht="16.5" thickBot="1">
      <c r="A16" s="32"/>
      <c r="B16" s="4">
        <v>9</v>
      </c>
      <c r="C16" s="6" t="s">
        <v>9</v>
      </c>
      <c r="D16" s="3">
        <f>(3rdQ!D16+4thQ!D16)</f>
        <v>1</v>
      </c>
      <c r="E16" s="3">
        <f>(3rdQ!E16+4thQ!E16)</f>
        <v>0</v>
      </c>
      <c r="F16" s="7">
        <f>(3rdQ!F16+4thQ!F16)</f>
        <v>1</v>
      </c>
      <c r="G16" s="3">
        <f>(3rdQ!G16+4thQ!G16)</f>
        <v>4</v>
      </c>
      <c r="H16" s="3">
        <f>(3rdQ!H16+4thQ!H16)</f>
        <v>13</v>
      </c>
      <c r="I16" s="7">
        <f>(3rdQ!I16+4thQ!I16)</f>
        <v>17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6</v>
      </c>
      <c r="E17" s="8">
        <f>(E8+E9+E10+E11+E12+E13+E14+E15+E16)</f>
        <v>7</v>
      </c>
      <c r="F17" s="11">
        <f>(D17+E17)</f>
        <v>13</v>
      </c>
      <c r="G17" s="8">
        <f>SUM(G8:G16)</f>
        <v>139</v>
      </c>
      <c r="H17" s="8">
        <f>SUM(H8:H16)</f>
        <v>322</v>
      </c>
      <c r="I17" s="11">
        <f>SUM(I8:I16)</f>
        <v>461</v>
      </c>
      <c r="J17" s="12">
        <f>F17+I17</f>
        <v>474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(3rdQ!D20+4thQ!D20)</f>
        <v>0</v>
      </c>
      <c r="E20" s="3">
        <f>(3rdQ!E20+4thQ!E20)</f>
        <v>0</v>
      </c>
      <c r="F20" s="7">
        <f>(3rdQ!F20+4thQ!F20)</f>
        <v>0</v>
      </c>
      <c r="G20" s="3">
        <f>(3rdQ!G20+4thQ!G20)</f>
        <v>0</v>
      </c>
      <c r="H20" s="3">
        <f>(3rdQ!H20+4thQ!H20)</f>
        <v>0</v>
      </c>
      <c r="I20" s="7">
        <f>(3rdQ!I20+4thQ!I20)</f>
        <v>0</v>
      </c>
    </row>
    <row r="21" spans="1:9" ht="15.75">
      <c r="A21" s="31"/>
      <c r="B21" s="7">
        <v>2</v>
      </c>
      <c r="C21" s="2" t="s">
        <v>17</v>
      </c>
      <c r="D21" s="3">
        <f>(3rdQ!D21+4thQ!D21)</f>
        <v>0</v>
      </c>
      <c r="E21" s="3">
        <f>(3rdQ!E21+4thQ!E21)</f>
        <v>1</v>
      </c>
      <c r="F21" s="7">
        <f>(3rdQ!F21+4thQ!F21)</f>
        <v>1</v>
      </c>
      <c r="G21" s="3">
        <f>(3rdQ!G21+4thQ!G21)</f>
        <v>22</v>
      </c>
      <c r="H21" s="3">
        <f>(3rdQ!H21+4thQ!H21)</f>
        <v>79</v>
      </c>
      <c r="I21" s="7">
        <f>(3rdQ!I21+4thQ!I21)</f>
        <v>101</v>
      </c>
    </row>
    <row r="22" spans="1:9" ht="15.75">
      <c r="A22" s="31"/>
      <c r="B22" s="7">
        <v>3</v>
      </c>
      <c r="C22" s="2" t="s">
        <v>18</v>
      </c>
      <c r="D22" s="3">
        <f>(3rdQ!D22+4thQ!D22)</f>
        <v>0</v>
      </c>
      <c r="E22" s="3">
        <f>(3rdQ!E22+4thQ!E22)</f>
        <v>0</v>
      </c>
      <c r="F22" s="7">
        <f>(3rdQ!F22+4thQ!F22)</f>
        <v>0</v>
      </c>
      <c r="G22" s="3">
        <f>(3rdQ!G22+4thQ!G22)</f>
        <v>1</v>
      </c>
      <c r="H22" s="3">
        <f>(3rdQ!H22+4thQ!H22)</f>
        <v>0</v>
      </c>
      <c r="I22" s="7">
        <f>(3rdQ!I22+4thQ!I22)</f>
        <v>1</v>
      </c>
    </row>
    <row r="23" spans="1:9" ht="15.75">
      <c r="A23" s="31"/>
      <c r="B23" s="7">
        <v>4</v>
      </c>
      <c r="C23" s="2" t="s">
        <v>19</v>
      </c>
      <c r="D23" s="3">
        <f>(3rdQ!D23+4thQ!D23)</f>
        <v>0</v>
      </c>
      <c r="E23" s="3">
        <f>(3rdQ!E23+4thQ!E23)</f>
        <v>0</v>
      </c>
      <c r="F23" s="7">
        <f>(3rdQ!F23+4thQ!F23)</f>
        <v>0</v>
      </c>
      <c r="G23" s="3">
        <f>(3rdQ!G23+4thQ!G23)</f>
        <v>0</v>
      </c>
      <c r="H23" s="3">
        <f>(3rdQ!H23+4thQ!H23)</f>
        <v>1</v>
      </c>
      <c r="I23" s="7">
        <f>(3rdQ!I23+4thQ!I23)</f>
        <v>1</v>
      </c>
    </row>
    <row r="24" spans="1:9" ht="15.75">
      <c r="A24" s="31"/>
      <c r="B24" s="7">
        <v>5</v>
      </c>
      <c r="C24" s="2" t="s">
        <v>20</v>
      </c>
      <c r="D24" s="3">
        <f>(3rdQ!D24+4thQ!D24)</f>
        <v>0</v>
      </c>
      <c r="E24" s="3">
        <f>(3rdQ!E24+4thQ!E24)</f>
        <v>0</v>
      </c>
      <c r="F24" s="7">
        <f>(3rdQ!F24+4thQ!F24)</f>
        <v>0</v>
      </c>
      <c r="G24" s="3">
        <f>(3rdQ!G24+4thQ!G24)</f>
        <v>0</v>
      </c>
      <c r="H24" s="3">
        <f>(3rdQ!H24+4thQ!H24)</f>
        <v>0</v>
      </c>
      <c r="I24" s="7">
        <f>(3rdQ!I24+4thQ!I24)</f>
        <v>0</v>
      </c>
    </row>
    <row r="25" spans="1:9" ht="16.5" thickBot="1">
      <c r="A25" s="32"/>
      <c r="B25" s="4">
        <v>6</v>
      </c>
      <c r="C25" s="6" t="s">
        <v>8</v>
      </c>
      <c r="D25" s="3">
        <f>(3rdQ!D25+4thQ!D25)</f>
        <v>0</v>
      </c>
      <c r="E25" s="3">
        <f>(3rdQ!E25+4thQ!E25)</f>
        <v>0</v>
      </c>
      <c r="F25" s="7">
        <f>(3rdQ!F25+4thQ!F25)</f>
        <v>0</v>
      </c>
      <c r="G25" s="3">
        <f>(3rdQ!G25+4thQ!G25)</f>
        <v>6</v>
      </c>
      <c r="H25" s="3">
        <f>(3rdQ!H25+4thQ!H25)</f>
        <v>23</v>
      </c>
      <c r="I25" s="3">
        <f>(3rdQ!I25+4thQ!I25)</f>
        <v>29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1</v>
      </c>
      <c r="F26" s="13">
        <f t="shared" si="0"/>
        <v>1</v>
      </c>
      <c r="G26" s="8">
        <f t="shared" si="0"/>
        <v>29</v>
      </c>
      <c r="H26" s="8">
        <f t="shared" si="0"/>
        <v>103</v>
      </c>
      <c r="I26" s="13">
        <f t="shared" si="0"/>
        <v>132</v>
      </c>
      <c r="J26" s="12">
        <f>F26+I26</f>
        <v>133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(3rdQ!D29+4thQ!D29)</f>
        <v>0</v>
      </c>
      <c r="E29" s="3">
        <f>(3rdQ!E29+4thQ!E29)</f>
        <v>0</v>
      </c>
      <c r="F29" s="7">
        <f>(3rdQ!F29+4thQ!F29)</f>
        <v>0</v>
      </c>
      <c r="G29" s="3">
        <f>(3rdQ!G29+4thQ!G29)</f>
        <v>0</v>
      </c>
      <c r="H29" s="3">
        <f>(3rdQ!H29+4thQ!H29)</f>
        <v>0</v>
      </c>
      <c r="I29" s="7">
        <f>(3rdQ!I29+4thQ!I29)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(3rdQ!D30+4thQ!D30)</f>
        <v>0</v>
      </c>
      <c r="E30" s="3">
        <f>(3rdQ!E30+4thQ!E30)</f>
        <v>0</v>
      </c>
      <c r="F30" s="7">
        <f>(3rdQ!F30+4thQ!F30)</f>
        <v>0</v>
      </c>
      <c r="G30" s="3">
        <f>(3rdQ!G30+4thQ!G30)</f>
        <v>0</v>
      </c>
      <c r="H30" s="3">
        <f>(3rdQ!H30+4thQ!H30)</f>
        <v>0</v>
      </c>
      <c r="I30" s="7">
        <f>(3rdQ!I30+4thQ!I30)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(3rdQ!D31+4thQ!D31)</f>
        <v>0</v>
      </c>
      <c r="E31" s="3">
        <f>(3rdQ!E31+4thQ!E31)</f>
        <v>0</v>
      </c>
      <c r="F31" s="7">
        <f>(3rdQ!F31+4thQ!F31)</f>
        <v>0</v>
      </c>
      <c r="G31" s="3">
        <f>(3rdQ!G31+4thQ!G31)</f>
        <v>0</v>
      </c>
      <c r="H31" s="3">
        <f>(3rdQ!H31+4thQ!H31)</f>
        <v>0</v>
      </c>
      <c r="I31" s="7">
        <f>(3rdQ!I31+4thQ!I31)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(3rdQ!D32+4thQ!D32)</f>
        <v>0</v>
      </c>
      <c r="E32" s="3">
        <f>(3rdQ!E32+4thQ!E32)</f>
        <v>0</v>
      </c>
      <c r="F32" s="7">
        <f>(3rdQ!F32+4thQ!F32)</f>
        <v>0</v>
      </c>
      <c r="G32" s="3">
        <f>(3rdQ!G32+4thQ!G32)</f>
        <v>0</v>
      </c>
      <c r="H32" s="3">
        <f>(3rdQ!H32+4thQ!H32)</f>
        <v>0</v>
      </c>
      <c r="I32" s="7">
        <f>(3rdQ!I32+4thQ!I32)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(3rdQ!D33+4thQ!D33)</f>
        <v>1</v>
      </c>
      <c r="E33" s="3">
        <f>(3rdQ!E33+4thQ!E33)</f>
        <v>0</v>
      </c>
      <c r="F33" s="7">
        <f>(3rdQ!F33+4thQ!F33)</f>
        <v>1</v>
      </c>
      <c r="G33" s="3">
        <f>(3rdQ!G33+4thQ!G33)</f>
        <v>28</v>
      </c>
      <c r="H33" s="3">
        <f>(3rdQ!H33+4thQ!H33)</f>
        <v>50</v>
      </c>
      <c r="I33" s="7">
        <f>(3rdQ!I33+4thQ!I33)</f>
        <v>78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(3rdQ!D34+4thQ!D34)</f>
        <v>0</v>
      </c>
      <c r="E34" s="3">
        <f>(3rdQ!E34+4thQ!E34)</f>
        <v>0</v>
      </c>
      <c r="F34" s="7">
        <f>(3rdQ!F34+4thQ!F34)</f>
        <v>0</v>
      </c>
      <c r="G34" s="3">
        <f>(3rdQ!G34+4thQ!G34)</f>
        <v>1</v>
      </c>
      <c r="H34" s="3">
        <f>(3rdQ!H34+4thQ!H34)</f>
        <v>0</v>
      </c>
      <c r="I34" s="7">
        <f>(3rdQ!I34+4thQ!I34)</f>
        <v>1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1</v>
      </c>
      <c r="E35" s="8">
        <f t="shared" si="1"/>
        <v>0</v>
      </c>
      <c r="F35" s="13">
        <f t="shared" si="1"/>
        <v>1</v>
      </c>
      <c r="G35" s="8">
        <f t="shared" si="1"/>
        <v>29</v>
      </c>
      <c r="H35" s="8">
        <f t="shared" si="1"/>
        <v>50</v>
      </c>
      <c r="I35" s="13">
        <f t="shared" si="1"/>
        <v>79</v>
      </c>
      <c r="J35" s="12">
        <f>F35+I35</f>
        <v>80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(3rdQ!D38+4thQ!D38)</f>
        <v>0</v>
      </c>
      <c r="E38" s="3">
        <f>(3rdQ!E38+4thQ!E38)</f>
        <v>0</v>
      </c>
      <c r="F38" s="7">
        <f>(3rdQ!F38+4thQ!F38)</f>
        <v>0</v>
      </c>
      <c r="G38" s="3">
        <f>(3rdQ!G38+4thQ!G38)</f>
        <v>0</v>
      </c>
      <c r="H38" s="3">
        <f>(3rdQ!H38+4thQ!H38)</f>
        <v>0</v>
      </c>
      <c r="I38" s="7">
        <f>(3rdQ!I38+4thQ!I38)</f>
        <v>0</v>
      </c>
    </row>
    <row r="39" spans="1:9" ht="16.5" thickBot="1">
      <c r="A39" s="41"/>
      <c r="B39" s="4"/>
      <c r="C39" s="6" t="s">
        <v>24</v>
      </c>
      <c r="D39" s="3">
        <f>(3rdQ!D39+4thQ!D39)</f>
        <v>0</v>
      </c>
      <c r="E39" s="3">
        <f>(3rdQ!E39+4thQ!E39)</f>
        <v>0</v>
      </c>
      <c r="F39" s="7">
        <f>(3rdQ!F39+4thQ!F39)</f>
        <v>0</v>
      </c>
      <c r="G39" s="3">
        <f>(3rdQ!G39+4thQ!G39)</f>
        <v>0</v>
      </c>
      <c r="H39" s="3">
        <f>(3rdQ!H39+4thQ!H39)</f>
        <v>0</v>
      </c>
      <c r="I39" s="7">
        <f>(3rdQ!I39+4thQ!I39)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133</v>
      </c>
      <c r="F42" s="17"/>
      <c r="G42" s="9" t="s">
        <v>29</v>
      </c>
      <c r="H42" s="14">
        <f>(3rdQ!H42+4thQ!H42)</f>
        <v>102</v>
      </c>
      <c r="I42" s="15" t="s">
        <v>28</v>
      </c>
      <c r="J42" s="7">
        <f>E42-H42</f>
        <v>31</v>
      </c>
    </row>
    <row r="43" spans="1:10" ht="15.75">
      <c r="A43" s="10" t="s">
        <v>32</v>
      </c>
      <c r="B43" s="1"/>
      <c r="C43" s="1"/>
      <c r="D43" s="9" t="s">
        <v>0</v>
      </c>
      <c r="E43" s="7">
        <f>(3rdQ!E43+4thQ!E43)</f>
        <v>77</v>
      </c>
      <c r="F43" s="17"/>
      <c r="G43" s="9" t="s">
        <v>29</v>
      </c>
      <c r="H43" s="14">
        <f>(3rdQ!H43+4thQ!H43)</f>
        <v>61</v>
      </c>
      <c r="I43" s="15" t="s">
        <v>28</v>
      </c>
      <c r="J43" s="7">
        <f>(3rdQ!J43+4thQ!J43)</f>
        <v>16</v>
      </c>
    </row>
    <row r="44" spans="1:10" ht="15.75">
      <c r="A44" s="10" t="s">
        <v>39</v>
      </c>
      <c r="B44" s="10"/>
      <c r="C44" s="1"/>
      <c r="D44" s="9" t="s">
        <v>0</v>
      </c>
      <c r="E44" s="7">
        <f>(3rdQ!E44+4thQ!E44)</f>
        <v>127</v>
      </c>
      <c r="F44" s="17"/>
      <c r="G44" s="9" t="s">
        <v>30</v>
      </c>
      <c r="H44" s="14">
        <f>(H42-H43)</f>
        <v>41</v>
      </c>
      <c r="I44" s="15" t="s">
        <v>31</v>
      </c>
      <c r="J44" s="7">
        <f>(3rdQ!J44+4thQ!J44)</f>
        <v>15</v>
      </c>
    </row>
    <row r="45" spans="1:6" ht="15.75">
      <c r="A45" s="10" t="s">
        <v>40</v>
      </c>
      <c r="D45" s="9" t="s">
        <v>0</v>
      </c>
      <c r="E45" s="7">
        <f>(3rdQ!E45+4thQ!E45)</f>
        <v>77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80</v>
      </c>
      <c r="F47" s="20"/>
      <c r="G47" s="9" t="s">
        <v>46</v>
      </c>
      <c r="H47" s="14">
        <f>(3rdQ!H47+4thQ!H47)</f>
        <v>80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(3rdQ!E48+4thQ!E48)</f>
        <v>38</v>
      </c>
      <c r="G48" s="9" t="s">
        <v>46</v>
      </c>
      <c r="H48" s="14">
        <f>(3rdQ!H48+4thQ!H48)</f>
        <v>38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42</v>
      </c>
      <c r="I49" s="15" t="s">
        <v>31</v>
      </c>
      <c r="J49" s="7">
        <v>0</v>
      </c>
    </row>
  </sheetData>
  <sheetProtection/>
  <mergeCells count="25"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  <mergeCell ref="A8:A16"/>
    <mergeCell ref="J8:J16"/>
    <mergeCell ref="A17:C17"/>
    <mergeCell ref="A19:C19"/>
    <mergeCell ref="D19:I19"/>
    <mergeCell ref="A20:A25"/>
    <mergeCell ref="A1:J1"/>
    <mergeCell ref="A2:N2"/>
    <mergeCell ref="A3:J3"/>
    <mergeCell ref="A6:C7"/>
    <mergeCell ref="D6:E6"/>
    <mergeCell ref="F6:F7"/>
    <mergeCell ref="G6:H6"/>
    <mergeCell ref="I6:I7"/>
    <mergeCell ref="J6:J7"/>
  </mergeCells>
  <printOptions/>
  <pageMargins left="0.52" right="0.28" top="0.44" bottom="0.44" header="0.3" footer="0.3"/>
  <pageSetup horizontalDpi="600" verticalDpi="60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37">
      <selection activeCell="C52" sqref="C52"/>
    </sheetView>
  </sheetViews>
  <sheetFormatPr defaultColWidth="9.140625" defaultRowHeight="12.75"/>
  <cols>
    <col min="3" max="3" width="41.57421875" style="0" customWidth="1"/>
    <col min="10" max="10" width="16.8515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87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(1rstSemester!D8+2ndSemeater!D8)</f>
        <v>0</v>
      </c>
      <c r="E8" s="3">
        <f>(1rstSemester!E8+2ndSemeater!E8)</f>
        <v>1</v>
      </c>
      <c r="F8" s="7">
        <f>(1rstSemester!F8+2ndSemeater!F8)</f>
        <v>1</v>
      </c>
      <c r="G8" s="3">
        <f>(1rstSemester!G8+2ndSemeater!G8)</f>
        <v>93</v>
      </c>
      <c r="H8" s="3">
        <f>(1rstSemester!H8+2ndSemeater!H8)</f>
        <v>192</v>
      </c>
      <c r="I8" s="7">
        <f>(1rstSemester!I8+2ndSemeater!I8)</f>
        <v>285</v>
      </c>
      <c r="J8" s="33"/>
    </row>
    <row r="9" spans="1:10" ht="15.75">
      <c r="A9" s="31"/>
      <c r="B9" s="7">
        <v>2</v>
      </c>
      <c r="C9" s="2" t="s">
        <v>2</v>
      </c>
      <c r="D9" s="3">
        <f>(1rstSemester!D9+2ndSemeater!D9)</f>
        <v>0</v>
      </c>
      <c r="E9" s="3">
        <f>(1rstSemester!E9+2ndSemeater!E9)</f>
        <v>0</v>
      </c>
      <c r="F9" s="7">
        <f>(1rstSemester!F9+2ndSemeater!F9)</f>
        <v>0</v>
      </c>
      <c r="G9" s="3">
        <f>(1rstSemester!G9+2ndSemeater!G9)</f>
        <v>1</v>
      </c>
      <c r="H9" s="3">
        <f>(1rstSemester!H9+2ndSemeater!H9)</f>
        <v>5</v>
      </c>
      <c r="I9" s="7">
        <f>(1rstSemester!I9+2ndSemeater!I9)</f>
        <v>6</v>
      </c>
      <c r="J9" s="25"/>
    </row>
    <row r="10" spans="1:10" ht="15.75">
      <c r="A10" s="31"/>
      <c r="B10" s="7">
        <v>3</v>
      </c>
      <c r="C10" s="2" t="s">
        <v>3</v>
      </c>
      <c r="D10" s="3">
        <f>(1rstSemester!D10+2ndSemeater!D10)</f>
        <v>0</v>
      </c>
      <c r="E10" s="3">
        <f>(1rstSemester!E10+2ndSemeater!E10)</f>
        <v>0</v>
      </c>
      <c r="F10" s="7">
        <f>(1rstSemester!F10+2ndSemeater!F10)</f>
        <v>0</v>
      </c>
      <c r="G10" s="3">
        <f>(1rstSemester!G10+2ndSemeater!G10)</f>
        <v>1</v>
      </c>
      <c r="H10" s="3">
        <f>(1rstSemester!H10+2ndSemeater!H10)</f>
        <v>2</v>
      </c>
      <c r="I10" s="7">
        <f>(1rstSemester!I10+2ndSemeater!I10)</f>
        <v>3</v>
      </c>
      <c r="J10" s="25"/>
    </row>
    <row r="11" spans="1:10" ht="15.75">
      <c r="A11" s="31"/>
      <c r="B11" s="7">
        <v>4</v>
      </c>
      <c r="C11" s="2" t="s">
        <v>4</v>
      </c>
      <c r="D11" s="3">
        <f>(1rstSemester!D11+2ndSemeater!D11)</f>
        <v>0</v>
      </c>
      <c r="E11" s="3">
        <f>(1rstSemester!E11+2ndSemeater!E11)</f>
        <v>0</v>
      </c>
      <c r="F11" s="7">
        <f>(1rstSemester!F11+2ndSemeater!F11)</f>
        <v>0</v>
      </c>
      <c r="G11" s="3">
        <f>(1rstSemester!G11+2ndSemeater!G11)</f>
        <v>0</v>
      </c>
      <c r="H11" s="3">
        <f>(1rstSemester!H11+2ndSemeater!H11)</f>
        <v>0</v>
      </c>
      <c r="I11" s="7">
        <f>(1rstSemester!I11+2ndSemeater!I11)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(1rstSemester!D12+2ndSemeater!D12)</f>
        <v>0</v>
      </c>
      <c r="E12" s="3">
        <f>(1rstSemester!E12+2ndSemeater!E12)</f>
        <v>0</v>
      </c>
      <c r="F12" s="7">
        <f>(1rstSemester!F12+2ndSemeater!F12)</f>
        <v>0</v>
      </c>
      <c r="G12" s="3">
        <f>(1rstSemester!G12+2ndSemeater!G12)</f>
        <v>0</v>
      </c>
      <c r="H12" s="3">
        <f>(1rstSemester!H12+2ndSemeater!H12)</f>
        <v>0</v>
      </c>
      <c r="I12" s="7">
        <f>(1rstSemester!I12+2ndSemeater!I12)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(1rstSemester!D13+2ndSemeater!D13)</f>
        <v>0</v>
      </c>
      <c r="E13" s="3">
        <f>(1rstSemester!E13+2ndSemeater!E13)</f>
        <v>0</v>
      </c>
      <c r="F13" s="7">
        <f>(1rstSemester!F13+2ndSemeater!F13)</f>
        <v>0</v>
      </c>
      <c r="G13" s="3">
        <f>(1rstSemester!G13+2ndSemeater!G13)</f>
        <v>0</v>
      </c>
      <c r="H13" s="3">
        <f>(1rstSemester!H13+2ndSemeater!H13)</f>
        <v>0</v>
      </c>
      <c r="I13" s="7">
        <f>(1rstSemester!I13+2ndSemeater!I13)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(1rstSemester!D14+2ndSemeater!D14)</f>
        <v>1</v>
      </c>
      <c r="E14" s="3">
        <f>(1rstSemester!E14+2ndSemeater!E14)</f>
        <v>0</v>
      </c>
      <c r="F14" s="7">
        <f>(1rstSemester!F14+2ndSemeater!F14)</f>
        <v>1</v>
      </c>
      <c r="G14" s="3">
        <f>(1rstSemester!G14+2ndSemeater!G14)</f>
        <v>50</v>
      </c>
      <c r="H14" s="3">
        <f>(1rstSemester!H14+2ndSemeater!H14)</f>
        <v>87</v>
      </c>
      <c r="I14" s="7">
        <f>(1rstSemester!I14+2ndSemeater!I14)</f>
        <v>137</v>
      </c>
      <c r="J14" s="25"/>
    </row>
    <row r="15" spans="1:10" ht="15.75">
      <c r="A15" s="31"/>
      <c r="B15" s="7">
        <v>8</v>
      </c>
      <c r="C15" s="2" t="s">
        <v>8</v>
      </c>
      <c r="D15" s="3">
        <f>(1rstSemester!D15+2ndSemeater!D15)</f>
        <v>8</v>
      </c>
      <c r="E15" s="3">
        <f>(1rstSemester!E15+2ndSemeater!E15)</f>
        <v>10</v>
      </c>
      <c r="F15" s="7">
        <f>(1rstSemester!F15+2ndSemeater!F15)</f>
        <v>18</v>
      </c>
      <c r="G15" s="3">
        <f>(1rstSemester!G15+2ndSemeater!G15)</f>
        <v>120</v>
      </c>
      <c r="H15" s="3">
        <f>(1rstSemester!H15+2ndSemeater!H15)</f>
        <v>220</v>
      </c>
      <c r="I15" s="7">
        <f>(1rstSemester!I15+2ndSemeater!I15)</f>
        <v>340</v>
      </c>
      <c r="J15" s="25"/>
    </row>
    <row r="16" spans="1:10" ht="16.5" thickBot="1">
      <c r="A16" s="32"/>
      <c r="B16" s="4">
        <v>9</v>
      </c>
      <c r="C16" s="6" t="s">
        <v>9</v>
      </c>
      <c r="D16" s="3">
        <f>(1rstSemester!D16+2ndSemeater!D16)</f>
        <v>3</v>
      </c>
      <c r="E16" s="3">
        <f>(1rstSemester!E16+2ndSemeater!E16)</f>
        <v>1</v>
      </c>
      <c r="F16" s="3">
        <f>(1rstSemester!F16+2ndSemeater!F16)</f>
        <v>4</v>
      </c>
      <c r="G16" s="3">
        <f>(1rstSemester!G16+2ndSemeater!G16)</f>
        <v>20</v>
      </c>
      <c r="H16" s="3">
        <f>(1rstSemester!H16+2ndSemeater!H16)</f>
        <v>28</v>
      </c>
      <c r="I16" s="7">
        <f>(1rstSemester!I16+2ndSemeater!I16)</f>
        <v>48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12</v>
      </c>
      <c r="E17" s="8">
        <f>(E8+E9+E10+E11+E12+E13+E14+E15+E16)</f>
        <v>12</v>
      </c>
      <c r="F17" s="11">
        <f>(D17+E17)</f>
        <v>24</v>
      </c>
      <c r="G17" s="8">
        <f>SUM(G8:G16)</f>
        <v>285</v>
      </c>
      <c r="H17" s="8">
        <f>SUM(H8:H16)</f>
        <v>534</v>
      </c>
      <c r="I17" s="11">
        <f>SUM(I8:I16)</f>
        <v>819</v>
      </c>
      <c r="J17" s="12">
        <f>F17+I17</f>
        <v>843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(1rstSemester!D20+2ndSemeater!D20)</f>
        <v>0</v>
      </c>
      <c r="E20" s="3">
        <f>(1rstSemester!E20+2ndSemeater!E20)</f>
        <v>0</v>
      </c>
      <c r="F20" s="7">
        <f>(1rstSemester!F20+2ndSemeater!F20)</f>
        <v>0</v>
      </c>
      <c r="G20" s="3">
        <f>(1rstSemester!G20+2ndSemeater!G20)</f>
        <v>0</v>
      </c>
      <c r="H20" s="3">
        <f>(1rstSemester!H20+2ndSemeater!H20)</f>
        <v>0</v>
      </c>
      <c r="I20" s="7">
        <f>(1rstSemester!I20+2ndSemeater!I20)</f>
        <v>0</v>
      </c>
    </row>
    <row r="21" spans="1:9" ht="15.75">
      <c r="A21" s="31"/>
      <c r="B21" s="7">
        <v>2</v>
      </c>
      <c r="C21" s="2" t="s">
        <v>17</v>
      </c>
      <c r="D21" s="3">
        <f>(1rstSemester!D21+2ndSemeater!D21)</f>
        <v>0</v>
      </c>
      <c r="E21" s="3">
        <f>(1rstSemester!E21+2ndSemeater!E21)</f>
        <v>1</v>
      </c>
      <c r="F21" s="7">
        <f>(1rstSemester!F21+2ndSemeater!F21)</f>
        <v>1</v>
      </c>
      <c r="G21" s="3">
        <f>(1rstSemester!G21+2ndSemeater!G21)</f>
        <v>48</v>
      </c>
      <c r="H21" s="3">
        <f>(1rstSemester!H21+2ndSemeater!H21)</f>
        <v>124</v>
      </c>
      <c r="I21" s="7">
        <f>(1rstSemester!I21+2ndSemeater!I21)</f>
        <v>172</v>
      </c>
    </row>
    <row r="22" spans="1:9" ht="15.75">
      <c r="A22" s="31"/>
      <c r="B22" s="7">
        <v>3</v>
      </c>
      <c r="C22" s="2" t="s">
        <v>18</v>
      </c>
      <c r="D22" s="3">
        <f>(1rstSemester!D22+2ndSemeater!D22)</f>
        <v>0</v>
      </c>
      <c r="E22" s="3">
        <f>(1rstSemester!E22+2ndSemeater!E22)</f>
        <v>0</v>
      </c>
      <c r="F22" s="7">
        <f>(1rstSemester!F22+2ndSemeater!F22)</f>
        <v>0</v>
      </c>
      <c r="G22" s="3">
        <f>(1rstSemester!G22+2ndSemeater!G22)</f>
        <v>1</v>
      </c>
      <c r="H22" s="3">
        <f>(1rstSemester!H22+2ndSemeater!H22)</f>
        <v>1</v>
      </c>
      <c r="I22" s="7">
        <f>(1rstSemester!I22+2ndSemeater!I22)</f>
        <v>2</v>
      </c>
    </row>
    <row r="23" spans="1:9" ht="15.75">
      <c r="A23" s="31"/>
      <c r="B23" s="7">
        <v>4</v>
      </c>
      <c r="C23" s="2" t="s">
        <v>19</v>
      </c>
      <c r="D23" s="3">
        <f>(1rstSemester!D23+2ndSemeater!D23)</f>
        <v>0</v>
      </c>
      <c r="E23" s="3">
        <f>(1rstSemester!E23+2ndSemeater!E23)</f>
        <v>0</v>
      </c>
      <c r="F23" s="7">
        <f>(1rstSemester!F23+2ndSemeater!F23)</f>
        <v>0</v>
      </c>
      <c r="G23" s="3">
        <f>(1rstSemester!G23+2ndSemeater!G23)</f>
        <v>1</v>
      </c>
      <c r="H23" s="3">
        <f>(1rstSemester!H23+2ndSemeater!H23)</f>
        <v>5</v>
      </c>
      <c r="I23" s="7">
        <f>(1rstSemester!I23+2ndSemeater!I23)</f>
        <v>6</v>
      </c>
    </row>
    <row r="24" spans="1:9" ht="15.75">
      <c r="A24" s="31"/>
      <c r="B24" s="7">
        <v>5</v>
      </c>
      <c r="C24" s="2" t="s">
        <v>20</v>
      </c>
      <c r="D24" s="3">
        <f>(1rstSemester!D24+2ndSemeater!D24)</f>
        <v>0</v>
      </c>
      <c r="E24" s="3">
        <f>(1rstSemester!E24+2ndSemeater!E24)</f>
        <v>0</v>
      </c>
      <c r="F24" s="7">
        <f>(1rstSemester!F24+2ndSemeater!F24)</f>
        <v>0</v>
      </c>
      <c r="G24" s="3">
        <f>(1rstSemester!G24+2ndSemeater!G24)</f>
        <v>2</v>
      </c>
      <c r="H24" s="3">
        <f>(1rstSemester!H24+2ndSemeater!H24)</f>
        <v>1</v>
      </c>
      <c r="I24" s="7">
        <f>(1rstSemester!I24+2ndSemeater!I24)</f>
        <v>3</v>
      </c>
    </row>
    <row r="25" spans="1:9" ht="16.5" thickBot="1">
      <c r="A25" s="32"/>
      <c r="B25" s="4">
        <v>6</v>
      </c>
      <c r="C25" s="6" t="s">
        <v>8</v>
      </c>
      <c r="D25" s="3">
        <f>(1rstSemester!D25+2ndSemeater!D25)</f>
        <v>0</v>
      </c>
      <c r="E25" s="3">
        <f>(1rstSemester!E25+2ndSemeater!E25)</f>
        <v>0</v>
      </c>
      <c r="F25" s="3">
        <f>(1rstSemester!F25+2ndSemeater!F25)</f>
        <v>0</v>
      </c>
      <c r="G25" s="3">
        <f>(1rstSemester!G25+2ndSemeater!G25)</f>
        <v>8</v>
      </c>
      <c r="H25" s="3">
        <f>(1rstSemester!H25+2ndSemeater!H25)</f>
        <v>42</v>
      </c>
      <c r="I25" s="7">
        <f>(1rstSemester!I25+2ndSemeater!I25)</f>
        <v>50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1</v>
      </c>
      <c r="F26" s="13">
        <f t="shared" si="0"/>
        <v>1</v>
      </c>
      <c r="G26" s="8">
        <f t="shared" si="0"/>
        <v>60</v>
      </c>
      <c r="H26" s="8">
        <f t="shared" si="0"/>
        <v>173</v>
      </c>
      <c r="I26" s="13">
        <f t="shared" si="0"/>
        <v>233</v>
      </c>
      <c r="J26" s="12">
        <f>F26+I26</f>
        <v>234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(1rstSemester!D29+2ndSemeater!D29)</f>
        <v>0</v>
      </c>
      <c r="E29" s="3">
        <f>(1rstSemester!E29+2ndSemeater!E29)</f>
        <v>0</v>
      </c>
      <c r="F29" s="7">
        <f>(1rstSemester!F29+2ndSemeater!F29)</f>
        <v>0</v>
      </c>
      <c r="G29" s="3">
        <f>(1rstSemester!G29+2ndSemeater!G29)</f>
        <v>0</v>
      </c>
      <c r="H29" s="3">
        <f>(1rstSemester!H29+2ndSemeater!H29)</f>
        <v>0</v>
      </c>
      <c r="I29" s="7">
        <f>(1rstSemester!I29+2ndSemeater!I29)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(1rstSemester!D30+2ndSemeater!D30)</f>
        <v>0</v>
      </c>
      <c r="E30" s="3">
        <f>(1rstSemester!E30+2ndSemeater!E30)</f>
        <v>0</v>
      </c>
      <c r="F30" s="7">
        <f>(1rstSemester!F30+2ndSemeater!F30)</f>
        <v>0</v>
      </c>
      <c r="G30" s="3">
        <f>(1rstSemester!G30+2ndSemeater!G30)</f>
        <v>0</v>
      </c>
      <c r="H30" s="3">
        <f>(1rstSemester!H30+2ndSemeater!H30)</f>
        <v>0</v>
      </c>
      <c r="I30" s="7">
        <f>(1rstSemester!I30+2ndSemeater!I30)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(1rstSemester!D31+2ndSemeater!D31)</f>
        <v>0</v>
      </c>
      <c r="E31" s="3">
        <f>(1rstSemester!E31+2ndSemeater!E31)</f>
        <v>0</v>
      </c>
      <c r="F31" s="7">
        <f>(1rstSemester!F31+2ndSemeater!F31)</f>
        <v>0</v>
      </c>
      <c r="G31" s="3">
        <f>(1rstSemester!G31+2ndSemeater!G31)</f>
        <v>0</v>
      </c>
      <c r="H31" s="3">
        <f>(1rstSemester!H31+2ndSemeater!H31)</f>
        <v>0</v>
      </c>
      <c r="I31" s="7">
        <f>(1rstSemester!I31+2ndSemeater!I31)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(1rstSemester!D32+2ndSemeater!D32)</f>
        <v>0</v>
      </c>
      <c r="E32" s="3">
        <f>(1rstSemester!E32+2ndSemeater!E32)</f>
        <v>0</v>
      </c>
      <c r="F32" s="7">
        <f>(1rstSemester!F32+2ndSemeater!F32)</f>
        <v>0</v>
      </c>
      <c r="G32" s="3">
        <f>(1rstSemester!G32+2ndSemeater!G32)</f>
        <v>0</v>
      </c>
      <c r="H32" s="3">
        <f>(1rstSemester!H32+2ndSemeater!H32)</f>
        <v>0</v>
      </c>
      <c r="I32" s="7">
        <f>(1rstSemester!I32+2ndSemeater!I32)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(1rstSemester!D33+2ndSemeater!D33)</f>
        <v>1</v>
      </c>
      <c r="E33" s="3">
        <f>(1rstSemester!E33+2ndSemeater!E33)</f>
        <v>0</v>
      </c>
      <c r="F33" s="7">
        <f>(1rstSemester!F33+2ndSemeater!F33)</f>
        <v>1</v>
      </c>
      <c r="G33" s="3">
        <f>(1rstSemester!G33+2ndSemeater!G33)</f>
        <v>40</v>
      </c>
      <c r="H33" s="3">
        <f>(1rstSemester!H33+2ndSemeater!H33)</f>
        <v>69</v>
      </c>
      <c r="I33" s="7">
        <f>(1rstSemester!I33+2ndSemeater!I33)</f>
        <v>109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(1rstSemester!D34+2ndSemeater!D34)</f>
        <v>0</v>
      </c>
      <c r="E34" s="3">
        <f>(1rstSemester!E34+2ndSemeater!E34)</f>
        <v>0</v>
      </c>
      <c r="F34" s="7">
        <f>(1rstSemester!F34+2ndSemeater!F34)</f>
        <v>0</v>
      </c>
      <c r="G34" s="3">
        <f>(1rstSemester!G34+2ndSemeater!G34)</f>
        <v>1</v>
      </c>
      <c r="H34" s="3">
        <f>(1rstSemester!H34+2ndSemeater!H34)</f>
        <v>0</v>
      </c>
      <c r="I34" s="7">
        <f>(1rstSemester!I34+2ndSemeater!I34)</f>
        <v>1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1</v>
      </c>
      <c r="E35" s="8">
        <f t="shared" si="1"/>
        <v>0</v>
      </c>
      <c r="F35" s="13">
        <f t="shared" si="1"/>
        <v>1</v>
      </c>
      <c r="G35" s="8">
        <f t="shared" si="1"/>
        <v>41</v>
      </c>
      <c r="H35" s="8">
        <f t="shared" si="1"/>
        <v>69</v>
      </c>
      <c r="I35" s="13">
        <f t="shared" si="1"/>
        <v>110</v>
      </c>
      <c r="J35" s="12">
        <f>F35+I35</f>
        <v>111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(1rstSemester!D38+2ndSemeater!D38)</f>
        <v>0</v>
      </c>
      <c r="E38" s="3">
        <f>(1rstSemester!E38+2ndSemeater!E38)</f>
        <v>0</v>
      </c>
      <c r="F38" s="7">
        <f>(1rstSemester!F38+2ndSemeater!F38)</f>
        <v>0</v>
      </c>
      <c r="G38" s="3">
        <f>(1rstSemester!G38+2ndSemeater!G38)</f>
        <v>0</v>
      </c>
      <c r="H38" s="3">
        <f>(1rstSemester!H38+2ndSemeater!H38)</f>
        <v>0</v>
      </c>
      <c r="I38" s="7">
        <f>(1rstSemester!I38+2ndSemeater!I38)</f>
        <v>0</v>
      </c>
    </row>
    <row r="39" spans="1:9" ht="16.5" thickBot="1">
      <c r="A39" s="41"/>
      <c r="B39" s="4"/>
      <c r="C39" s="6" t="s">
        <v>24</v>
      </c>
      <c r="D39" s="3">
        <f>(1rstSemester!D39+2ndSemeater!D39)</f>
        <v>0</v>
      </c>
      <c r="E39" s="3">
        <f>(1rstSemester!E39+2ndSemeater!E39)</f>
        <v>0</v>
      </c>
      <c r="F39" s="7">
        <f>(1rstSemester!F39+2ndSemeater!F39)</f>
        <v>0</v>
      </c>
      <c r="G39" s="3">
        <f>(1rstSemester!G39+2ndSemeater!G39)</f>
        <v>0</v>
      </c>
      <c r="H39" s="3">
        <f>(1rstSemester!H39+2ndSemeater!H39)</f>
        <v>0</v>
      </c>
      <c r="I39" s="7">
        <f>(1rstSemester!I39+2ndSemeater!I39)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234</v>
      </c>
      <c r="F42" s="17"/>
      <c r="G42" s="9" t="s">
        <v>29</v>
      </c>
      <c r="H42" s="14">
        <f>(1rstSemester!H42+2ndSemeater!H42)</f>
        <v>173</v>
      </c>
      <c r="I42" s="15" t="s">
        <v>28</v>
      </c>
      <c r="J42" s="7">
        <f>E42-H42</f>
        <v>61</v>
      </c>
    </row>
    <row r="43" spans="1:10" ht="15.75">
      <c r="A43" s="10" t="s">
        <v>32</v>
      </c>
      <c r="B43" s="1"/>
      <c r="C43" s="1"/>
      <c r="D43" s="9" t="s">
        <v>0</v>
      </c>
      <c r="E43" s="7">
        <f>(1rstSemester!E43+2ndSemeater!E43)</f>
        <v>127</v>
      </c>
      <c r="F43" s="17"/>
      <c r="G43" s="9" t="s">
        <v>29</v>
      </c>
      <c r="H43" s="14">
        <f>(1rstSemester!H43+2ndSemeater!H43)</f>
        <v>94</v>
      </c>
      <c r="I43" s="15" t="s">
        <v>28</v>
      </c>
      <c r="J43" s="7">
        <f>(1rstSemester!J43+2ndSemeater!J43)</f>
        <v>33</v>
      </c>
    </row>
    <row r="44" spans="1:10" ht="15.75">
      <c r="A44" s="10" t="s">
        <v>39</v>
      </c>
      <c r="B44" s="10"/>
      <c r="C44" s="1"/>
      <c r="D44" s="9" t="s">
        <v>0</v>
      </c>
      <c r="E44" s="7">
        <f>(1rstSemester!E44+2ndSemeater!E44)</f>
        <v>197</v>
      </c>
      <c r="F44" s="17"/>
      <c r="G44" s="9" t="s">
        <v>30</v>
      </c>
      <c r="H44" s="14">
        <f>(H42-H43)</f>
        <v>79</v>
      </c>
      <c r="I44" s="15" t="s">
        <v>31</v>
      </c>
      <c r="J44" s="7">
        <f>(J42-J43)</f>
        <v>28</v>
      </c>
    </row>
    <row r="45" spans="1:6" ht="15.75">
      <c r="A45" s="10" t="s">
        <v>40</v>
      </c>
      <c r="D45" s="9" t="s">
        <v>0</v>
      </c>
      <c r="E45" s="7">
        <f>(1rstSemester!E45+2ndSemeater!E45)</f>
        <v>118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(1rstSemester!E47+2ndSemeater!E47)</f>
        <v>111</v>
      </c>
      <c r="F47" s="20"/>
      <c r="G47" s="9" t="s">
        <v>46</v>
      </c>
      <c r="H47" s="14">
        <f>(1rstSemester!H47+2ndSemeater!H47)</f>
        <v>111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(1rstSemester!E48+2ndSemeater!E48)</f>
        <v>50</v>
      </c>
      <c r="G48" s="9" t="s">
        <v>46</v>
      </c>
      <c r="H48" s="14">
        <f>(1rstSemester!H48+2ndSemeater!H48)</f>
        <v>50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61</v>
      </c>
      <c r="I49" s="15" t="s">
        <v>31</v>
      </c>
      <c r="J49" s="7">
        <v>0</v>
      </c>
    </row>
  </sheetData>
  <sheetProtection/>
  <mergeCells count="25"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  <mergeCell ref="A8:A16"/>
    <mergeCell ref="J8:J16"/>
    <mergeCell ref="A17:C17"/>
    <mergeCell ref="A19:C19"/>
    <mergeCell ref="D19:I19"/>
    <mergeCell ref="A20:A25"/>
    <mergeCell ref="A1:J1"/>
    <mergeCell ref="A2:N2"/>
    <mergeCell ref="A3:J3"/>
    <mergeCell ref="A6:C7"/>
    <mergeCell ref="D6:E6"/>
    <mergeCell ref="F6:F7"/>
    <mergeCell ref="G6:H6"/>
    <mergeCell ref="I6:I7"/>
    <mergeCell ref="J6:J7"/>
  </mergeCells>
  <printOptions/>
  <pageMargins left="0.49" right="0.23" top="0.45" bottom="0.43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0">
      <selection activeCell="D50" sqref="D50"/>
    </sheetView>
  </sheetViews>
  <sheetFormatPr defaultColWidth="9.140625" defaultRowHeight="12.75"/>
  <cols>
    <col min="3" max="3" width="44.28125" style="0" customWidth="1"/>
    <col min="8" max="8" width="7.8515625" style="0" customWidth="1"/>
    <col min="9" max="9" width="11.421875" style="0" customWidth="1"/>
    <col min="10" max="10" width="16.85156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54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55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1</v>
      </c>
      <c r="H8" s="3">
        <v>13</v>
      </c>
      <c r="I8" s="7">
        <f>(G8+H8)</f>
        <v>14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1</v>
      </c>
      <c r="I10" s="7">
        <f t="shared" si="1"/>
        <v>1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4</v>
      </c>
      <c r="H14" s="3">
        <v>2</v>
      </c>
      <c r="I14" s="7">
        <f t="shared" si="1"/>
        <v>6</v>
      </c>
      <c r="J14" s="25"/>
    </row>
    <row r="15" spans="1:10" ht="15.75">
      <c r="A15" s="31"/>
      <c r="B15" s="7">
        <v>8</v>
      </c>
      <c r="C15" s="2" t="s">
        <v>8</v>
      </c>
      <c r="D15" s="3">
        <v>1</v>
      </c>
      <c r="E15" s="3">
        <v>1</v>
      </c>
      <c r="F15" s="7">
        <f t="shared" si="0"/>
        <v>2</v>
      </c>
      <c r="G15" s="3">
        <v>1</v>
      </c>
      <c r="H15" s="3">
        <v>7</v>
      </c>
      <c r="I15" s="7">
        <f t="shared" si="1"/>
        <v>8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</v>
      </c>
      <c r="E17" s="8">
        <f>(E8+E9+E10+E11+E12+E13+E14+E15+E16)</f>
        <v>1</v>
      </c>
      <c r="F17" s="11">
        <f>(D17+E17)</f>
        <v>2</v>
      </c>
      <c r="G17" s="8">
        <f>SUM(G8:G16)</f>
        <v>6</v>
      </c>
      <c r="H17" s="8">
        <f>SUM(H8:H16)</f>
        <v>23</v>
      </c>
      <c r="I17" s="11">
        <f>SUM(I8:I16)</f>
        <v>29</v>
      </c>
      <c r="J17" s="12">
        <f>F17+I17</f>
        <v>31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1</v>
      </c>
      <c r="H21" s="3">
        <v>8</v>
      </c>
      <c r="I21" s="7">
        <f t="shared" si="3"/>
        <v>9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1</v>
      </c>
      <c r="I22" s="7">
        <f t="shared" si="3"/>
        <v>1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1</v>
      </c>
      <c r="E25" s="3">
        <v>1</v>
      </c>
      <c r="F25" s="7">
        <f t="shared" si="2"/>
        <v>2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1</v>
      </c>
      <c r="E26" s="8">
        <f t="shared" si="4"/>
        <v>1</v>
      </c>
      <c r="F26" s="13">
        <f t="shared" si="4"/>
        <v>2</v>
      </c>
      <c r="G26" s="8">
        <f t="shared" si="4"/>
        <v>1</v>
      </c>
      <c r="H26" s="8">
        <f t="shared" si="4"/>
        <v>9</v>
      </c>
      <c r="I26" s="13">
        <f t="shared" si="4"/>
        <v>10</v>
      </c>
      <c r="J26" s="12">
        <f>F26+I26</f>
        <v>12</v>
      </c>
    </row>
    <row r="27" ht="13.5" thickTop="1"/>
    <row r="28" spans="1:10" ht="15.75" customHeight="1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 customHeight="1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2</v>
      </c>
      <c r="H33" s="3">
        <v>1</v>
      </c>
      <c r="I33" s="7">
        <f t="shared" si="6"/>
        <v>3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2</v>
      </c>
      <c r="H35" s="8">
        <f t="shared" si="7"/>
        <v>1</v>
      </c>
      <c r="I35" s="13">
        <f t="shared" si="7"/>
        <v>3</v>
      </c>
      <c r="J35" s="12">
        <f>F35+I35</f>
        <v>3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12</v>
      </c>
      <c r="F42" s="17"/>
      <c r="G42" s="9" t="s">
        <v>29</v>
      </c>
      <c r="H42" s="14">
        <v>9</v>
      </c>
      <c r="I42" s="15" t="s">
        <v>28</v>
      </c>
      <c r="J42" s="7">
        <f>E42-H42</f>
        <v>3</v>
      </c>
    </row>
    <row r="43" spans="1:10" ht="15.75">
      <c r="A43" s="10" t="s">
        <v>32</v>
      </c>
      <c r="B43" s="1"/>
      <c r="C43" s="1"/>
      <c r="D43" s="9" t="s">
        <v>0</v>
      </c>
      <c r="E43" s="7">
        <v>6</v>
      </c>
      <c r="F43" s="17"/>
      <c r="G43" s="9" t="s">
        <v>29</v>
      </c>
      <c r="H43" s="14">
        <v>5</v>
      </c>
      <c r="I43" s="15" t="s">
        <v>28</v>
      </c>
      <c r="J43" s="7">
        <f>(E43-H43)</f>
        <v>1</v>
      </c>
    </row>
    <row r="44" spans="1:10" ht="15.75">
      <c r="A44" s="10" t="s">
        <v>39</v>
      </c>
      <c r="B44" s="10"/>
      <c r="C44" s="1"/>
      <c r="D44" s="9" t="s">
        <v>0</v>
      </c>
      <c r="E44" s="7">
        <v>11</v>
      </c>
      <c r="F44" s="17"/>
      <c r="G44" s="9" t="s">
        <v>30</v>
      </c>
      <c r="H44" s="14">
        <f>(H42-H43)</f>
        <v>4</v>
      </c>
      <c r="I44" s="15" t="s">
        <v>31</v>
      </c>
      <c r="J44" s="7">
        <f>(J42-J43)</f>
        <v>2</v>
      </c>
    </row>
    <row r="45" spans="1:6" ht="15.75">
      <c r="A45" s="10" t="s">
        <v>40</v>
      </c>
      <c r="D45" s="9" t="s">
        <v>0</v>
      </c>
      <c r="E45" s="7">
        <v>6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3</v>
      </c>
      <c r="F47" s="20"/>
      <c r="G47" s="9" t="s">
        <v>46</v>
      </c>
      <c r="H47" s="14">
        <v>3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2</v>
      </c>
      <c r="G48" s="9" t="s">
        <v>46</v>
      </c>
      <c r="H48" s="14">
        <v>2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1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  <row r="51" spans="1:10" ht="15.75">
      <c r="A51" s="18"/>
      <c r="B51" s="5"/>
      <c r="C51" s="5" t="s">
        <v>37</v>
      </c>
      <c r="D51" s="18"/>
      <c r="E51" s="17"/>
      <c r="F51" s="17"/>
      <c r="G51" s="18"/>
      <c r="H51" s="17"/>
      <c r="I51" s="18"/>
      <c r="J51" s="17"/>
    </row>
    <row r="52" spans="1:10" ht="15.75">
      <c r="A52" s="18"/>
      <c r="B52" s="5"/>
      <c r="C52" s="5"/>
      <c r="D52" s="18"/>
      <c r="E52" s="17"/>
      <c r="F52" s="17"/>
      <c r="G52" s="18" t="s">
        <v>37</v>
      </c>
      <c r="H52" s="17"/>
      <c r="I52" s="18"/>
      <c r="J52" s="17"/>
    </row>
    <row r="53" spans="1:10" ht="15.75">
      <c r="A53" s="18"/>
      <c r="B53" s="18"/>
      <c r="C53" s="5"/>
      <c r="D53" s="18"/>
      <c r="E53" s="17"/>
      <c r="F53" s="17"/>
      <c r="G53" s="18"/>
      <c r="H53" s="17"/>
      <c r="I53" s="18" t="s">
        <v>37</v>
      </c>
      <c r="J53" s="17"/>
    </row>
    <row r="54" spans="1:10" ht="15.75">
      <c r="A54" s="18"/>
      <c r="B54" s="20"/>
      <c r="C54" s="20"/>
      <c r="D54" s="18"/>
      <c r="E54" s="17"/>
      <c r="F54" s="17"/>
      <c r="G54" s="20"/>
      <c r="H54" s="20"/>
      <c r="I54" s="20"/>
      <c r="J54" s="20"/>
    </row>
    <row r="62" ht="12.75">
      <c r="E62" s="23" t="s">
        <v>37</v>
      </c>
    </row>
  </sheetData>
  <sheetProtection/>
  <mergeCells count="25">
    <mergeCell ref="A28:C28"/>
    <mergeCell ref="D28:I28"/>
    <mergeCell ref="J8:J16"/>
    <mergeCell ref="A17:C17"/>
    <mergeCell ref="A8:A16"/>
    <mergeCell ref="A19:C19"/>
    <mergeCell ref="A20:A25"/>
    <mergeCell ref="A26:C26"/>
    <mergeCell ref="D19:I19"/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46:C46"/>
    <mergeCell ref="A29:A34"/>
    <mergeCell ref="A35:C35"/>
    <mergeCell ref="A37:C37"/>
    <mergeCell ref="D37:I37"/>
    <mergeCell ref="A38:A39"/>
    <mergeCell ref="A40:C40"/>
  </mergeCells>
  <printOptions/>
  <pageMargins left="0.44" right="0.14" top="0.3" bottom="0.71" header="0.53" footer="0.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3">
      <selection activeCell="C50" sqref="C50"/>
    </sheetView>
  </sheetViews>
  <sheetFormatPr defaultColWidth="9.140625" defaultRowHeight="12.75"/>
  <cols>
    <col min="1" max="1" width="8.140625" style="0" customWidth="1"/>
    <col min="2" max="2" width="9.00390625" style="0" customWidth="1"/>
    <col min="3" max="3" width="41.8515625" style="0" customWidth="1"/>
    <col min="8" max="8" width="8.7109375" style="0" customWidth="1"/>
    <col min="9" max="9" width="11.421875" style="0" customWidth="1"/>
    <col min="10" max="10" width="18.2812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41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0</v>
      </c>
      <c r="H8" s="3">
        <v>0</v>
      </c>
      <c r="I8" s="7">
        <f>(G8+H8)</f>
        <v>0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0</v>
      </c>
      <c r="H14" s="3">
        <v>0</v>
      </c>
      <c r="I14" s="7">
        <f t="shared" si="1"/>
        <v>0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0</v>
      </c>
      <c r="H15" s="3">
        <v>0</v>
      </c>
      <c r="I15" s="7">
        <f t="shared" si="1"/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0</v>
      </c>
      <c r="I21" s="7">
        <f t="shared" si="3"/>
        <v>0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0</v>
      </c>
      <c r="H26" s="8">
        <f t="shared" si="4"/>
        <v>0</v>
      </c>
      <c r="I26" s="13">
        <f t="shared" si="4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" right="0.16" top="0.5" bottom="0.52" header="0.3" footer="0.3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6">
      <selection activeCell="G53" sqref="G53"/>
    </sheetView>
  </sheetViews>
  <sheetFormatPr defaultColWidth="9.140625" defaultRowHeight="12.75"/>
  <cols>
    <col min="3" max="3" width="41.7109375" style="0" customWidth="1"/>
    <col min="9" max="9" width="10.7109375" style="0" customWidth="1"/>
    <col min="10" max="10" width="17.57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54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60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(Apr1!D8+Apr2!D8)</f>
        <v>0</v>
      </c>
      <c r="E8" s="3">
        <f>(Apr1!E8+Apr2!E8)</f>
        <v>0</v>
      </c>
      <c r="F8" s="7">
        <f>(Apr1!F8+Apr2!F8)</f>
        <v>0</v>
      </c>
      <c r="G8" s="3">
        <f>(Apr1!G8+Apr2!G8)</f>
        <v>1</v>
      </c>
      <c r="H8" s="3">
        <f>(Apr1!H8+Apr2!H8)</f>
        <v>13</v>
      </c>
      <c r="I8" s="7">
        <f>(Apr1!I8+Apr2!I8)</f>
        <v>14</v>
      </c>
      <c r="J8" s="33"/>
    </row>
    <row r="9" spans="1:10" ht="15.75">
      <c r="A9" s="31"/>
      <c r="B9" s="7">
        <v>2</v>
      </c>
      <c r="C9" s="2" t="s">
        <v>2</v>
      </c>
      <c r="D9" s="3">
        <f>(Apr1!D9+Apr2!D9)</f>
        <v>0</v>
      </c>
      <c r="E9" s="3">
        <f>(Apr1!E9+Apr2!E9)</f>
        <v>0</v>
      </c>
      <c r="F9" s="7">
        <f>(Apr1!F9+Apr2!F9)</f>
        <v>0</v>
      </c>
      <c r="G9" s="3">
        <f>(Apr1!G9+Apr2!G9)</f>
        <v>0</v>
      </c>
      <c r="H9" s="3">
        <f>(Apr1!H9+Apr2!H9)</f>
        <v>0</v>
      </c>
      <c r="I9" s="7">
        <f>(Apr1!I9+Apr2!I9)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(Apr1!D10+Apr2!D10)</f>
        <v>0</v>
      </c>
      <c r="E10" s="3">
        <f>(Apr1!E10+Apr2!E10)</f>
        <v>0</v>
      </c>
      <c r="F10" s="7">
        <f>(Apr1!F10+Apr2!F10)</f>
        <v>0</v>
      </c>
      <c r="G10" s="3">
        <f>(Apr1!G10+Apr2!G10)</f>
        <v>0</v>
      </c>
      <c r="H10" s="3">
        <f>(Apr1!H10+Apr2!H10)</f>
        <v>1</v>
      </c>
      <c r="I10" s="7">
        <f>(Apr1!I10+Apr2!I10)</f>
        <v>1</v>
      </c>
      <c r="J10" s="25"/>
    </row>
    <row r="11" spans="1:10" ht="15.75">
      <c r="A11" s="31"/>
      <c r="B11" s="7">
        <v>4</v>
      </c>
      <c r="C11" s="2" t="s">
        <v>4</v>
      </c>
      <c r="D11" s="3">
        <f>(Apr1!D11+Apr2!D11)</f>
        <v>0</v>
      </c>
      <c r="E11" s="3">
        <f>(Apr1!E11+Apr2!E11)</f>
        <v>0</v>
      </c>
      <c r="F11" s="7">
        <f>(Apr1!F11+Apr2!F11)</f>
        <v>0</v>
      </c>
      <c r="G11" s="3">
        <f>(Apr1!G11+Apr2!G11)</f>
        <v>0</v>
      </c>
      <c r="H11" s="3">
        <f>(Apr1!H11+Apr2!H11)</f>
        <v>0</v>
      </c>
      <c r="I11" s="7">
        <f>(Apr1!I11+Apr2!I11)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(Apr1!D12+Apr2!D12)</f>
        <v>0</v>
      </c>
      <c r="E12" s="3">
        <f>(Apr1!E12+Apr2!E12)</f>
        <v>0</v>
      </c>
      <c r="F12" s="7">
        <f>(Apr1!F12+Apr2!F12)</f>
        <v>0</v>
      </c>
      <c r="G12" s="3">
        <f>(Apr1!G12+Apr2!G12)</f>
        <v>0</v>
      </c>
      <c r="H12" s="3">
        <f>(Apr1!H12+Apr2!H12)</f>
        <v>0</v>
      </c>
      <c r="I12" s="7">
        <f>(Apr1!I12+Apr2!I12)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(Apr1!D13+Apr2!D13)</f>
        <v>0</v>
      </c>
      <c r="E13" s="3">
        <f>(Apr1!E13+Apr2!E13)</f>
        <v>0</v>
      </c>
      <c r="F13" s="7">
        <f>(Apr1!F13+Apr2!F13)</f>
        <v>0</v>
      </c>
      <c r="G13" s="3">
        <f>(Apr1!G13+Apr2!G13)</f>
        <v>0</v>
      </c>
      <c r="H13" s="3">
        <f>(Apr1!H13+Apr2!H13)</f>
        <v>0</v>
      </c>
      <c r="I13" s="7">
        <f>(Apr1!I13+Apr2!I13)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(Apr1!D14+Apr2!D14)</f>
        <v>0</v>
      </c>
      <c r="E14" s="3">
        <f>(Apr1!E14+Apr2!E14)</f>
        <v>0</v>
      </c>
      <c r="F14" s="7">
        <f>(Apr1!F14+Apr2!F14)</f>
        <v>0</v>
      </c>
      <c r="G14" s="3">
        <f>(Apr1!G14+Apr2!G14)</f>
        <v>4</v>
      </c>
      <c r="H14" s="3">
        <f>(Apr1!H14+Apr2!H14)</f>
        <v>2</v>
      </c>
      <c r="I14" s="7">
        <f>(Apr1!I14+Apr2!I14)</f>
        <v>6</v>
      </c>
      <c r="J14" s="25"/>
    </row>
    <row r="15" spans="1:10" ht="15.75">
      <c r="A15" s="31"/>
      <c r="B15" s="7">
        <v>8</v>
      </c>
      <c r="C15" s="2" t="s">
        <v>8</v>
      </c>
      <c r="D15" s="3">
        <f>(Apr1!D15+Apr2!D15)</f>
        <v>1</v>
      </c>
      <c r="E15" s="3">
        <f>(Apr1!E15+Apr2!E15)</f>
        <v>1</v>
      </c>
      <c r="F15" s="7">
        <f>(Apr1!F15+Apr2!F15)</f>
        <v>2</v>
      </c>
      <c r="G15" s="3">
        <f>(Apr1!G15+Apr2!G15)</f>
        <v>1</v>
      </c>
      <c r="H15" s="3">
        <f>(Apr1!H15+Apr2!H15)</f>
        <v>7</v>
      </c>
      <c r="I15" s="7">
        <f>(Apr1!I15+Apr2!I15)</f>
        <v>8</v>
      </c>
      <c r="J15" s="25"/>
    </row>
    <row r="16" spans="1:10" ht="16.5" thickBot="1">
      <c r="A16" s="32"/>
      <c r="B16" s="4">
        <v>9</v>
      </c>
      <c r="C16" s="6" t="s">
        <v>9</v>
      </c>
      <c r="D16" s="3">
        <f>(Apr1!D16+Apr2!D16)</f>
        <v>0</v>
      </c>
      <c r="E16" s="3">
        <f>(Apr1!E16+Apr2!E16)</f>
        <v>0</v>
      </c>
      <c r="F16" s="7">
        <f>(Apr1!F16+Apr2!F16)</f>
        <v>0</v>
      </c>
      <c r="G16" s="3">
        <f>(Apr1!G16+Apr2!G16)</f>
        <v>0</v>
      </c>
      <c r="H16" s="3">
        <f>(Apr1!H16+Apr2!H16)</f>
        <v>0</v>
      </c>
      <c r="I16" s="7">
        <f>(Apr1!I16+Apr2!I16)</f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1</v>
      </c>
      <c r="E17" s="8">
        <f>(E8+E9+E10+E11+E12+E13+E14+E15+E16)</f>
        <v>1</v>
      </c>
      <c r="F17" s="11">
        <f>(D17+E17)</f>
        <v>2</v>
      </c>
      <c r="G17" s="8">
        <f>SUM(G8:G16)</f>
        <v>6</v>
      </c>
      <c r="H17" s="8">
        <f>SUM(H8:H16)</f>
        <v>23</v>
      </c>
      <c r="I17" s="11">
        <f>SUM(I8:I16)</f>
        <v>29</v>
      </c>
      <c r="J17" s="12">
        <f>F17+I17</f>
        <v>31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(Apr1!D20+Apr2!D20)</f>
        <v>0</v>
      </c>
      <c r="E20" s="3">
        <f>(Apr1!E20+Apr2!E20)</f>
        <v>0</v>
      </c>
      <c r="F20" s="7">
        <f>(Apr1!F20+Apr2!F20)</f>
        <v>0</v>
      </c>
      <c r="G20" s="3">
        <f>(Apr1!G20+Apr2!G20)</f>
        <v>0</v>
      </c>
      <c r="H20" s="3">
        <f>(Apr1!H20+Apr2!H20)</f>
        <v>0</v>
      </c>
      <c r="I20" s="7">
        <f>(Apr1!I20+Apr2!I20)</f>
        <v>0</v>
      </c>
    </row>
    <row r="21" spans="1:9" ht="15.75">
      <c r="A21" s="31"/>
      <c r="B21" s="7">
        <v>2</v>
      </c>
      <c r="C21" s="2" t="s">
        <v>17</v>
      </c>
      <c r="D21" s="3">
        <f>(Apr1!D21+Apr2!D21)</f>
        <v>0</v>
      </c>
      <c r="E21" s="3">
        <f>(Apr1!E21+Apr2!E21)</f>
        <v>0</v>
      </c>
      <c r="F21" s="7">
        <f>(Apr1!F21+Apr2!F21)</f>
        <v>0</v>
      </c>
      <c r="G21" s="3">
        <f>(Apr1!G21+Apr2!G21)</f>
        <v>1</v>
      </c>
      <c r="H21" s="3">
        <f>(Apr1!H21+Apr2!H21)</f>
        <v>8</v>
      </c>
      <c r="I21" s="7">
        <f>(Apr1!I21+Apr2!I21)</f>
        <v>9</v>
      </c>
    </row>
    <row r="22" spans="1:9" ht="15.75">
      <c r="A22" s="31"/>
      <c r="B22" s="7">
        <v>3</v>
      </c>
      <c r="C22" s="2" t="s">
        <v>18</v>
      </c>
      <c r="D22" s="3">
        <f>(Apr1!D22+Apr2!D22)</f>
        <v>0</v>
      </c>
      <c r="E22" s="3">
        <f>(Apr1!E22+Apr2!E22)</f>
        <v>0</v>
      </c>
      <c r="F22" s="7">
        <f>(Apr1!F22+Apr2!F22)</f>
        <v>0</v>
      </c>
      <c r="G22" s="3">
        <f>(Apr1!G22+Apr2!G22)</f>
        <v>0</v>
      </c>
      <c r="H22" s="3">
        <f>(Apr1!H22+Apr2!H22)</f>
        <v>1</v>
      </c>
      <c r="I22" s="7">
        <f>(Apr1!I22+Apr2!I22)</f>
        <v>1</v>
      </c>
    </row>
    <row r="23" spans="1:9" ht="15.75">
      <c r="A23" s="31"/>
      <c r="B23" s="7">
        <v>4</v>
      </c>
      <c r="C23" s="2" t="s">
        <v>19</v>
      </c>
      <c r="D23" s="3">
        <f>(Apr1!D23+Apr2!D23)</f>
        <v>0</v>
      </c>
      <c r="E23" s="3">
        <f>(Apr1!E23+Apr2!E23)</f>
        <v>0</v>
      </c>
      <c r="F23" s="7">
        <f>(Apr1!F23+Apr2!F23)</f>
        <v>0</v>
      </c>
      <c r="G23" s="3">
        <f>(Apr1!G23+Apr2!G23)</f>
        <v>0</v>
      </c>
      <c r="H23" s="3">
        <f>(Apr1!H23+Apr2!H23)</f>
        <v>0</v>
      </c>
      <c r="I23" s="7">
        <f>(Apr1!I23+Apr2!I23)</f>
        <v>0</v>
      </c>
    </row>
    <row r="24" spans="1:9" ht="15.75">
      <c r="A24" s="31"/>
      <c r="B24" s="7">
        <v>5</v>
      </c>
      <c r="C24" s="2" t="s">
        <v>20</v>
      </c>
      <c r="D24" s="3">
        <f>(Apr1!D24+Apr2!D24)</f>
        <v>0</v>
      </c>
      <c r="E24" s="3">
        <f>(Apr1!E24+Apr2!E24)</f>
        <v>0</v>
      </c>
      <c r="F24" s="7">
        <f>(Apr1!F24+Apr2!F24)</f>
        <v>0</v>
      </c>
      <c r="G24" s="3">
        <f>(Apr1!G24+Apr2!G24)</f>
        <v>0</v>
      </c>
      <c r="H24" s="3">
        <f>(Apr1!H24+Apr2!H24)</f>
        <v>0</v>
      </c>
      <c r="I24" s="7">
        <f>(Apr1!I24+Apr2!I24)</f>
        <v>0</v>
      </c>
    </row>
    <row r="25" spans="1:9" ht="16.5" thickBot="1">
      <c r="A25" s="32"/>
      <c r="B25" s="4">
        <v>6</v>
      </c>
      <c r="C25" s="6" t="s">
        <v>8</v>
      </c>
      <c r="D25" s="3">
        <f>(Apr1!D25+Apr2!D25)</f>
        <v>1</v>
      </c>
      <c r="E25" s="3">
        <f>(Apr1!E25+Apr2!E25)</f>
        <v>1</v>
      </c>
      <c r="F25" s="7">
        <f>(Apr1!F25+Apr2!F25)</f>
        <v>2</v>
      </c>
      <c r="G25" s="3">
        <f>(Apr1!G25+Apr2!G25)</f>
        <v>0</v>
      </c>
      <c r="H25" s="3">
        <f>(Apr1!H25+Apr2!H25)</f>
        <v>0</v>
      </c>
      <c r="I25" s="7">
        <f>(Apr1!I25+Apr2!I25)</f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1</v>
      </c>
      <c r="E26" s="8">
        <f t="shared" si="0"/>
        <v>1</v>
      </c>
      <c r="F26" s="13">
        <f t="shared" si="0"/>
        <v>2</v>
      </c>
      <c r="G26" s="8">
        <f t="shared" si="0"/>
        <v>1</v>
      </c>
      <c r="H26" s="8">
        <f t="shared" si="0"/>
        <v>9</v>
      </c>
      <c r="I26" s="13">
        <f t="shared" si="0"/>
        <v>10</v>
      </c>
      <c r="J26" s="12">
        <f>F26+I26</f>
        <v>12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(Apr1!D29+Apr2!D29)</f>
        <v>0</v>
      </c>
      <c r="E29" s="3">
        <f>(Apr1!E29+Apr2!E29)</f>
        <v>0</v>
      </c>
      <c r="F29" s="7">
        <f>(Apr1!F29+Apr2!F29)</f>
        <v>0</v>
      </c>
      <c r="G29" s="3">
        <f>(Apr1!G29+Apr2!G29)</f>
        <v>0</v>
      </c>
      <c r="H29" s="3">
        <f>(Apr1!H29+Apr2!H29)</f>
        <v>0</v>
      </c>
      <c r="I29" s="7">
        <f>(Apr1!I29+Apr2!I29)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(Apr1!D30+Apr2!D30)</f>
        <v>0</v>
      </c>
      <c r="E30" s="3">
        <f>(Apr1!E30+Apr2!E30)</f>
        <v>0</v>
      </c>
      <c r="F30" s="7">
        <f>(Apr1!F30+Apr2!F30)</f>
        <v>0</v>
      </c>
      <c r="G30" s="3">
        <f>(Apr1!G30+Apr2!G30)</f>
        <v>0</v>
      </c>
      <c r="H30" s="3">
        <f>(Apr1!H30+Apr2!H30)</f>
        <v>0</v>
      </c>
      <c r="I30" s="7">
        <f>(Apr1!I30+Apr2!I30)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(Apr1!D31+Apr2!D31)</f>
        <v>0</v>
      </c>
      <c r="E31" s="3">
        <f>(Apr1!E31+Apr2!E31)</f>
        <v>0</v>
      </c>
      <c r="F31" s="7">
        <f>(Apr1!F31+Apr2!F31)</f>
        <v>0</v>
      </c>
      <c r="G31" s="3">
        <f>(Apr1!G31+Apr2!G31)</f>
        <v>0</v>
      </c>
      <c r="H31" s="3">
        <f>(Apr1!H31+Apr2!H31)</f>
        <v>0</v>
      </c>
      <c r="I31" s="7">
        <f>(Apr1!I31+Apr2!I31)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(Apr1!D32+Apr2!D32)</f>
        <v>0</v>
      </c>
      <c r="E32" s="3">
        <f>(Apr1!E32+Apr2!E32)</f>
        <v>0</v>
      </c>
      <c r="F32" s="7">
        <f>(Apr1!F32+Apr2!F32)</f>
        <v>0</v>
      </c>
      <c r="G32" s="3">
        <f>(Apr1!G32+Apr2!G32)</f>
        <v>0</v>
      </c>
      <c r="H32" s="3">
        <f>(Apr1!H32+Apr2!H32)</f>
        <v>0</v>
      </c>
      <c r="I32" s="7">
        <f>(Apr1!I32+Apr2!I32)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(Apr1!D33+Apr2!D33)</f>
        <v>0</v>
      </c>
      <c r="E33" s="3">
        <f>(Apr1!E33+Apr2!E33)</f>
        <v>0</v>
      </c>
      <c r="F33" s="7">
        <f>(Apr1!F33+Apr2!F33)</f>
        <v>0</v>
      </c>
      <c r="G33" s="3">
        <f>(Apr1!G33+Apr2!G33)</f>
        <v>2</v>
      </c>
      <c r="H33" s="3">
        <f>(Apr1!H33+Apr2!H33)</f>
        <v>1</v>
      </c>
      <c r="I33" s="7">
        <f>(Apr1!I33+Apr2!I33)</f>
        <v>3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(Apr1!D34+Apr2!D34)</f>
        <v>0</v>
      </c>
      <c r="E34" s="3">
        <f>(Apr1!E34+Apr2!E34)</f>
        <v>0</v>
      </c>
      <c r="F34" s="7">
        <f>(Apr1!F34+Apr2!F34)</f>
        <v>0</v>
      </c>
      <c r="G34" s="3">
        <f>(Apr1!G34+Apr2!G34)</f>
        <v>0</v>
      </c>
      <c r="H34" s="3">
        <f>(Apr1!H34+Apr2!H34)</f>
        <v>0</v>
      </c>
      <c r="I34" s="7">
        <f>(Apr1!I34+Apr2!I34)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2</v>
      </c>
      <c r="H35" s="8">
        <f t="shared" si="1"/>
        <v>1</v>
      </c>
      <c r="I35" s="13">
        <f t="shared" si="1"/>
        <v>3</v>
      </c>
      <c r="J35" s="12">
        <f>F35+I35</f>
        <v>3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(Apr1!D38+Apr2!D38)</f>
        <v>0</v>
      </c>
      <c r="E38" s="3">
        <f>(Apr1!E38+Apr2!E38)</f>
        <v>0</v>
      </c>
      <c r="F38" s="7">
        <f>(Apr1!F38+Apr2!F38)</f>
        <v>0</v>
      </c>
      <c r="G38" s="3">
        <f>(Apr1!G38+Apr2!G38)</f>
        <v>0</v>
      </c>
      <c r="H38" s="3">
        <f>(Apr1!H38+Apr2!H38)</f>
        <v>0</v>
      </c>
      <c r="I38" s="7">
        <f>(Apr1!I38+Apr2!I38)</f>
        <v>0</v>
      </c>
    </row>
    <row r="39" spans="1:9" ht="16.5" thickBot="1">
      <c r="A39" s="41"/>
      <c r="B39" s="4"/>
      <c r="C39" s="6" t="s">
        <v>24</v>
      </c>
      <c r="D39" s="3">
        <f>(Apr1!D39+Apr2!D39)</f>
        <v>0</v>
      </c>
      <c r="E39" s="3">
        <f>(Apr1!E39+Apr2!E39)</f>
        <v>0</v>
      </c>
      <c r="F39" s="7">
        <f>(Apr1!F39+Apr2!F39)</f>
        <v>0</v>
      </c>
      <c r="G39" s="3">
        <f>(Apr1!G39+Apr2!G39)</f>
        <v>0</v>
      </c>
      <c r="H39" s="3">
        <f>(Apr1!H39+Apr2!H39)</f>
        <v>0</v>
      </c>
      <c r="I39" s="7">
        <f>(Apr1!I39+Apr2!I39)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(Apr1!E42+Apr2!E42)</f>
        <v>12</v>
      </c>
      <c r="F42" s="17"/>
      <c r="G42" s="9" t="s">
        <v>29</v>
      </c>
      <c r="H42" s="14">
        <v>9</v>
      </c>
      <c r="I42" s="15" t="s">
        <v>28</v>
      </c>
      <c r="J42" s="7">
        <f>E42-H42</f>
        <v>3</v>
      </c>
    </row>
    <row r="43" spans="1:10" ht="15.75">
      <c r="A43" s="10" t="s">
        <v>32</v>
      </c>
      <c r="B43" s="1"/>
      <c r="C43" s="1"/>
      <c r="D43" s="9" t="s">
        <v>0</v>
      </c>
      <c r="E43" s="7">
        <f>(Apr1!E43+Apr2!E43)</f>
        <v>6</v>
      </c>
      <c r="F43" s="17"/>
      <c r="G43" s="9" t="s">
        <v>29</v>
      </c>
      <c r="H43" s="14">
        <v>5</v>
      </c>
      <c r="I43" s="15" t="s">
        <v>28</v>
      </c>
      <c r="J43" s="7">
        <f>(E43-H43)</f>
        <v>1</v>
      </c>
    </row>
    <row r="44" spans="1:10" ht="15.75">
      <c r="A44" s="10" t="s">
        <v>39</v>
      </c>
      <c r="B44" s="10"/>
      <c r="C44" s="1"/>
      <c r="D44" s="9" t="s">
        <v>0</v>
      </c>
      <c r="E44" s="7">
        <f>(Apr1!E44+Apr2!E44)</f>
        <v>11</v>
      </c>
      <c r="F44" s="17"/>
      <c r="G44" s="9" t="s">
        <v>30</v>
      </c>
      <c r="H44" s="14">
        <f>(H42-H43)</f>
        <v>4</v>
      </c>
      <c r="I44" s="15" t="s">
        <v>31</v>
      </c>
      <c r="J44" s="7">
        <f>(J42-J43)</f>
        <v>2</v>
      </c>
    </row>
    <row r="45" spans="1:6" ht="15.75">
      <c r="A45" s="10" t="s">
        <v>40</v>
      </c>
      <c r="D45" s="9" t="s">
        <v>0</v>
      </c>
      <c r="E45" s="7">
        <f>(Apr1!E45+Apr2!E45)</f>
        <v>6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3</v>
      </c>
      <c r="F47" s="20"/>
      <c r="G47" s="9" t="s">
        <v>46</v>
      </c>
      <c r="H47" s="14">
        <v>3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(Apr1!E48+Apr2!E48)</f>
        <v>2</v>
      </c>
      <c r="G48" s="9" t="s">
        <v>46</v>
      </c>
      <c r="H48" s="14">
        <f>(Apr1!H48+Apr2!H48)</f>
        <v>2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1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3" right="0.19" top="0.44" bottom="0.38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3">
      <selection activeCell="G51" sqref="G51"/>
    </sheetView>
  </sheetViews>
  <sheetFormatPr defaultColWidth="9.140625" defaultRowHeight="12.75"/>
  <cols>
    <col min="3" max="3" width="42.7109375" style="0" customWidth="1"/>
    <col min="10" max="10" width="16.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56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57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8</v>
      </c>
      <c r="H8" s="3">
        <v>13</v>
      </c>
      <c r="I8" s="7">
        <f>(G8+H8)</f>
        <v>21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2</v>
      </c>
      <c r="H14" s="3">
        <v>10</v>
      </c>
      <c r="I14" s="7">
        <f t="shared" si="1"/>
        <v>12</v>
      </c>
      <c r="J14" s="25"/>
    </row>
    <row r="15" spans="1:10" ht="15.75">
      <c r="A15" s="31"/>
      <c r="B15" s="7">
        <v>8</v>
      </c>
      <c r="C15" s="2" t="s">
        <v>8</v>
      </c>
      <c r="D15" s="3">
        <v>1</v>
      </c>
      <c r="E15" s="3">
        <v>0</v>
      </c>
      <c r="F15" s="7">
        <f t="shared" si="0"/>
        <v>1</v>
      </c>
      <c r="G15" s="3">
        <v>15</v>
      </c>
      <c r="H15" s="3">
        <v>8</v>
      </c>
      <c r="I15" s="7">
        <f t="shared" si="1"/>
        <v>23</v>
      </c>
      <c r="J15" s="25"/>
    </row>
    <row r="16" spans="1:10" ht="16.5" thickBot="1">
      <c r="A16" s="32"/>
      <c r="B16" s="4">
        <v>9</v>
      </c>
      <c r="C16" s="6" t="s">
        <v>9</v>
      </c>
      <c r="D16" s="3">
        <v>2</v>
      </c>
      <c r="E16" s="3">
        <v>0</v>
      </c>
      <c r="F16" s="7">
        <f t="shared" si="0"/>
        <v>2</v>
      </c>
      <c r="G16" s="3">
        <v>4</v>
      </c>
      <c r="H16" s="3">
        <v>1</v>
      </c>
      <c r="I16" s="7">
        <f t="shared" si="1"/>
        <v>5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3</v>
      </c>
      <c r="E17" s="8">
        <f>(E8+E9+E10+E11+E12+E13+E14+E15+E16)</f>
        <v>0</v>
      </c>
      <c r="F17" s="11">
        <f>(D17+E17)</f>
        <v>3</v>
      </c>
      <c r="G17" s="8">
        <f>SUM(G8:G16)</f>
        <v>29</v>
      </c>
      <c r="H17" s="8">
        <f>SUM(H8:H16)</f>
        <v>32</v>
      </c>
      <c r="I17" s="11">
        <f>SUM(I8:I16)</f>
        <v>61</v>
      </c>
      <c r="J17" s="12">
        <f>F17+I17</f>
        <v>64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5</v>
      </c>
      <c r="H21" s="3">
        <v>9</v>
      </c>
      <c r="I21" s="7">
        <f t="shared" si="3"/>
        <v>14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3</v>
      </c>
      <c r="I25" s="7">
        <f t="shared" si="3"/>
        <v>3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5</v>
      </c>
      <c r="H26" s="8">
        <f t="shared" si="4"/>
        <v>12</v>
      </c>
      <c r="I26" s="13">
        <f t="shared" si="4"/>
        <v>17</v>
      </c>
      <c r="J26" s="12">
        <f>F26+I26</f>
        <v>17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2</v>
      </c>
      <c r="H33" s="3">
        <v>7</v>
      </c>
      <c r="I33" s="7">
        <f t="shared" si="6"/>
        <v>9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2</v>
      </c>
      <c r="H35" s="8">
        <f t="shared" si="7"/>
        <v>7</v>
      </c>
      <c r="I35" s="13">
        <f t="shared" si="7"/>
        <v>9</v>
      </c>
      <c r="J35" s="12">
        <f>F35+I35</f>
        <v>9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17</v>
      </c>
      <c r="F42" s="17"/>
      <c r="G42" s="9" t="s">
        <v>29</v>
      </c>
      <c r="H42" s="14">
        <v>14</v>
      </c>
      <c r="I42" s="15" t="s">
        <v>28</v>
      </c>
      <c r="J42" s="7">
        <f>E42-H42</f>
        <v>3</v>
      </c>
    </row>
    <row r="43" spans="1:10" ht="15.75">
      <c r="A43" s="10" t="s">
        <v>32</v>
      </c>
      <c r="B43" s="1"/>
      <c r="C43" s="1"/>
      <c r="D43" s="9" t="s">
        <v>0</v>
      </c>
      <c r="E43" s="7">
        <v>3</v>
      </c>
      <c r="F43" s="17"/>
      <c r="G43" s="9" t="s">
        <v>29</v>
      </c>
      <c r="H43" s="14">
        <v>3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11</v>
      </c>
      <c r="I44" s="15" t="s">
        <v>31</v>
      </c>
      <c r="J44" s="7">
        <f>(J42-J43)</f>
        <v>3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58</v>
      </c>
      <c r="B47" s="1"/>
      <c r="C47" s="1"/>
      <c r="D47" s="9" t="s">
        <v>0</v>
      </c>
      <c r="E47" s="7">
        <f>(J35)</f>
        <v>9</v>
      </c>
      <c r="F47" s="20"/>
      <c r="G47" s="9" t="s">
        <v>46</v>
      </c>
      <c r="H47" s="14">
        <v>9</v>
      </c>
      <c r="I47" s="15" t="s">
        <v>47</v>
      </c>
      <c r="J47" s="7">
        <f>E47-H47</f>
        <v>0</v>
      </c>
    </row>
    <row r="48" spans="1:10" ht="15.75">
      <c r="A48" s="10" t="s">
        <v>59</v>
      </c>
      <c r="B48" s="1"/>
      <c r="C48" s="1"/>
      <c r="D48" s="9" t="s">
        <v>0</v>
      </c>
      <c r="E48" s="7">
        <v>5</v>
      </c>
      <c r="G48" s="9" t="s">
        <v>46</v>
      </c>
      <c r="H48" s="14">
        <v>5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4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41" right="0.29" top="0.36" bottom="0.43" header="0.3" footer="0.3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7">
      <selection activeCell="A4" sqref="A4"/>
    </sheetView>
  </sheetViews>
  <sheetFormatPr defaultColWidth="9.140625" defaultRowHeight="12.75"/>
  <cols>
    <col min="3" max="3" width="41.57421875" style="0" customWidth="1"/>
    <col min="10" max="10" width="17.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61</v>
      </c>
      <c r="B4" s="5"/>
      <c r="C4" s="19"/>
      <c r="D4" s="16"/>
      <c r="E4" s="16"/>
      <c r="F4" s="16"/>
      <c r="G4" s="16"/>
      <c r="H4" s="16"/>
      <c r="I4" s="16"/>
      <c r="J4" s="16"/>
    </row>
    <row r="5" spans="1:10" ht="15.75">
      <c r="A5" s="18" t="s">
        <v>38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v>0</v>
      </c>
      <c r="E8" s="3">
        <v>0</v>
      </c>
      <c r="F8" s="7">
        <f>(D8+E8)</f>
        <v>0</v>
      </c>
      <c r="G8" s="3">
        <v>0</v>
      </c>
      <c r="H8" s="3">
        <v>0</v>
      </c>
      <c r="I8" s="7">
        <f>(G8+H8)</f>
        <v>0</v>
      </c>
      <c r="J8" s="33"/>
    </row>
    <row r="9" spans="1:10" ht="15.75">
      <c r="A9" s="31"/>
      <c r="B9" s="7">
        <v>2</v>
      </c>
      <c r="C9" s="2" t="s">
        <v>2</v>
      </c>
      <c r="D9" s="3">
        <v>0</v>
      </c>
      <c r="E9" s="3">
        <v>0</v>
      </c>
      <c r="F9" s="7">
        <f aca="true" t="shared" si="0" ref="F9:F16">(D9+E9)</f>
        <v>0</v>
      </c>
      <c r="G9" s="3">
        <v>0</v>
      </c>
      <c r="H9" s="3">
        <v>0</v>
      </c>
      <c r="I9" s="7">
        <f aca="true" t="shared" si="1" ref="I9:I16">(G9+H9)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v>0</v>
      </c>
      <c r="E10" s="3">
        <v>0</v>
      </c>
      <c r="F10" s="7">
        <f t="shared" si="0"/>
        <v>0</v>
      </c>
      <c r="G10" s="3">
        <v>0</v>
      </c>
      <c r="H10" s="3">
        <v>0</v>
      </c>
      <c r="I10" s="7">
        <f t="shared" si="1"/>
        <v>0</v>
      </c>
      <c r="J10" s="25"/>
    </row>
    <row r="11" spans="1:10" ht="15.75">
      <c r="A11" s="31"/>
      <c r="B11" s="7">
        <v>4</v>
      </c>
      <c r="C11" s="2" t="s">
        <v>4</v>
      </c>
      <c r="D11" s="3">
        <v>0</v>
      </c>
      <c r="E11" s="3">
        <v>0</v>
      </c>
      <c r="F11" s="7">
        <f t="shared" si="0"/>
        <v>0</v>
      </c>
      <c r="G11" s="3">
        <v>0</v>
      </c>
      <c r="H11" s="3">
        <v>0</v>
      </c>
      <c r="I11" s="7">
        <f t="shared" si="1"/>
        <v>0</v>
      </c>
      <c r="J11" s="25"/>
    </row>
    <row r="12" spans="1:10" ht="15.75">
      <c r="A12" s="31"/>
      <c r="B12" s="7">
        <v>5</v>
      </c>
      <c r="C12" s="2" t="s">
        <v>5</v>
      </c>
      <c r="D12" s="3">
        <v>0</v>
      </c>
      <c r="E12" s="3">
        <v>0</v>
      </c>
      <c r="F12" s="7">
        <f t="shared" si="0"/>
        <v>0</v>
      </c>
      <c r="G12" s="3">
        <v>0</v>
      </c>
      <c r="H12" s="3">
        <v>0</v>
      </c>
      <c r="I12" s="7">
        <f t="shared" si="1"/>
        <v>0</v>
      </c>
      <c r="J12" s="25"/>
    </row>
    <row r="13" spans="1:10" ht="15.75">
      <c r="A13" s="31"/>
      <c r="B13" s="7">
        <v>6</v>
      </c>
      <c r="C13" s="2" t="s">
        <v>6</v>
      </c>
      <c r="D13" s="3">
        <v>0</v>
      </c>
      <c r="E13" s="3">
        <v>0</v>
      </c>
      <c r="F13" s="7">
        <f t="shared" si="0"/>
        <v>0</v>
      </c>
      <c r="G13" s="3">
        <v>0</v>
      </c>
      <c r="H13" s="3">
        <v>0</v>
      </c>
      <c r="I13" s="7">
        <f t="shared" si="1"/>
        <v>0</v>
      </c>
      <c r="J13" s="25"/>
    </row>
    <row r="14" spans="1:10" ht="15.75">
      <c r="A14" s="31"/>
      <c r="B14" s="7">
        <v>7</v>
      </c>
      <c r="C14" s="2" t="s">
        <v>7</v>
      </c>
      <c r="D14" s="3">
        <v>0</v>
      </c>
      <c r="E14" s="3">
        <v>0</v>
      </c>
      <c r="F14" s="7">
        <f t="shared" si="0"/>
        <v>0</v>
      </c>
      <c r="G14" s="3">
        <v>0</v>
      </c>
      <c r="H14" s="3">
        <v>0</v>
      </c>
      <c r="I14" s="7">
        <f t="shared" si="1"/>
        <v>0</v>
      </c>
      <c r="J14" s="25"/>
    </row>
    <row r="15" spans="1:10" ht="15.75">
      <c r="A15" s="31"/>
      <c r="B15" s="7">
        <v>8</v>
      </c>
      <c r="C15" s="2" t="s">
        <v>8</v>
      </c>
      <c r="D15" s="3">
        <v>0</v>
      </c>
      <c r="E15" s="3">
        <v>0</v>
      </c>
      <c r="F15" s="7">
        <f t="shared" si="0"/>
        <v>0</v>
      </c>
      <c r="G15" s="3">
        <v>0</v>
      </c>
      <c r="H15" s="3">
        <v>0</v>
      </c>
      <c r="I15" s="7">
        <f t="shared" si="1"/>
        <v>0</v>
      </c>
      <c r="J15" s="25"/>
    </row>
    <row r="16" spans="1:10" ht="16.5" thickBot="1">
      <c r="A16" s="32"/>
      <c r="B16" s="4">
        <v>9</v>
      </c>
      <c r="C16" s="6" t="s">
        <v>9</v>
      </c>
      <c r="D16" s="3">
        <v>0</v>
      </c>
      <c r="E16" s="3">
        <v>0</v>
      </c>
      <c r="F16" s="7">
        <f t="shared" si="0"/>
        <v>0</v>
      </c>
      <c r="G16" s="3">
        <v>0</v>
      </c>
      <c r="H16" s="3">
        <v>0</v>
      </c>
      <c r="I16" s="7">
        <f t="shared" si="1"/>
        <v>0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0</v>
      </c>
      <c r="E17" s="8">
        <f>(E8+E9+E10+E11+E12+E13+E14+E15+E16)</f>
        <v>0</v>
      </c>
      <c r="F17" s="11">
        <f>(D17+E17)</f>
        <v>0</v>
      </c>
      <c r="G17" s="8">
        <f>SUM(G8:G16)</f>
        <v>0</v>
      </c>
      <c r="H17" s="8">
        <f>SUM(H8:H16)</f>
        <v>0</v>
      </c>
      <c r="I17" s="11">
        <f>SUM(I8:I16)</f>
        <v>0</v>
      </c>
      <c r="J17" s="12">
        <f>F17+I17</f>
        <v>0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v>0</v>
      </c>
      <c r="E20" s="3">
        <v>0</v>
      </c>
      <c r="F20" s="7">
        <f aca="true" t="shared" si="2" ref="F20:F25">(D20+E20)</f>
        <v>0</v>
      </c>
      <c r="G20" s="3">
        <v>0</v>
      </c>
      <c r="H20" s="3">
        <v>0</v>
      </c>
      <c r="I20" s="7">
        <f aca="true" t="shared" si="3" ref="I20:I25">(G20+H20)</f>
        <v>0</v>
      </c>
    </row>
    <row r="21" spans="1:9" ht="15.75">
      <c r="A21" s="31"/>
      <c r="B21" s="7">
        <v>2</v>
      </c>
      <c r="C21" s="2" t="s">
        <v>17</v>
      </c>
      <c r="D21" s="3">
        <v>0</v>
      </c>
      <c r="E21" s="3">
        <v>0</v>
      </c>
      <c r="F21" s="7">
        <f t="shared" si="2"/>
        <v>0</v>
      </c>
      <c r="G21" s="3">
        <v>0</v>
      </c>
      <c r="H21" s="3">
        <v>0</v>
      </c>
      <c r="I21" s="7">
        <f t="shared" si="3"/>
        <v>0</v>
      </c>
    </row>
    <row r="22" spans="1:9" ht="15.75">
      <c r="A22" s="31"/>
      <c r="B22" s="7">
        <v>3</v>
      </c>
      <c r="C22" s="2" t="s">
        <v>18</v>
      </c>
      <c r="D22" s="3">
        <v>0</v>
      </c>
      <c r="E22" s="3">
        <v>0</v>
      </c>
      <c r="F22" s="7">
        <f t="shared" si="2"/>
        <v>0</v>
      </c>
      <c r="G22" s="3">
        <v>0</v>
      </c>
      <c r="H22" s="3">
        <v>0</v>
      </c>
      <c r="I22" s="7">
        <f t="shared" si="3"/>
        <v>0</v>
      </c>
    </row>
    <row r="23" spans="1:9" ht="15.75">
      <c r="A23" s="31"/>
      <c r="B23" s="7">
        <v>4</v>
      </c>
      <c r="C23" s="2" t="s">
        <v>19</v>
      </c>
      <c r="D23" s="3">
        <v>0</v>
      </c>
      <c r="E23" s="3">
        <v>0</v>
      </c>
      <c r="F23" s="7">
        <f t="shared" si="2"/>
        <v>0</v>
      </c>
      <c r="G23" s="3">
        <v>0</v>
      </c>
      <c r="H23" s="3">
        <v>0</v>
      </c>
      <c r="I23" s="7">
        <f t="shared" si="3"/>
        <v>0</v>
      </c>
    </row>
    <row r="24" spans="1:9" ht="15.75">
      <c r="A24" s="31"/>
      <c r="B24" s="7">
        <v>5</v>
      </c>
      <c r="C24" s="2" t="s">
        <v>20</v>
      </c>
      <c r="D24" s="3">
        <v>0</v>
      </c>
      <c r="E24" s="3">
        <v>0</v>
      </c>
      <c r="F24" s="7">
        <f t="shared" si="2"/>
        <v>0</v>
      </c>
      <c r="G24" s="3">
        <v>0</v>
      </c>
      <c r="H24" s="3">
        <v>0</v>
      </c>
      <c r="I24" s="7">
        <f t="shared" si="3"/>
        <v>0</v>
      </c>
    </row>
    <row r="25" spans="1:9" ht="16.5" thickBot="1">
      <c r="A25" s="32"/>
      <c r="B25" s="4">
        <v>6</v>
      </c>
      <c r="C25" s="6" t="s">
        <v>8</v>
      </c>
      <c r="D25" s="3">
        <v>0</v>
      </c>
      <c r="E25" s="3">
        <v>0</v>
      </c>
      <c r="F25" s="7">
        <f t="shared" si="2"/>
        <v>0</v>
      </c>
      <c r="G25" s="3">
        <v>0</v>
      </c>
      <c r="H25" s="3">
        <v>0</v>
      </c>
      <c r="I25" s="7">
        <f t="shared" si="3"/>
        <v>0</v>
      </c>
    </row>
    <row r="26" spans="1:10" ht="17.25" thickBot="1" thickTop="1">
      <c r="A26" s="35" t="s">
        <v>13</v>
      </c>
      <c r="B26" s="35"/>
      <c r="C26" s="35"/>
      <c r="D26" s="8">
        <f aca="true" t="shared" si="4" ref="D26:I26">SUM(D20:D25)</f>
        <v>0</v>
      </c>
      <c r="E26" s="8">
        <f t="shared" si="4"/>
        <v>0</v>
      </c>
      <c r="F26" s="13">
        <f t="shared" si="4"/>
        <v>0</v>
      </c>
      <c r="G26" s="8">
        <f t="shared" si="4"/>
        <v>0</v>
      </c>
      <c r="H26" s="8">
        <f t="shared" si="4"/>
        <v>0</v>
      </c>
      <c r="I26" s="13">
        <f t="shared" si="4"/>
        <v>0</v>
      </c>
      <c r="J26" s="12">
        <f>F26+I26</f>
        <v>0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v>0</v>
      </c>
      <c r="E29" s="3">
        <v>0</v>
      </c>
      <c r="F29" s="7">
        <f aca="true" t="shared" si="5" ref="F29:F34">(D29+E29)</f>
        <v>0</v>
      </c>
      <c r="G29" s="3">
        <v>0</v>
      </c>
      <c r="H29" s="3">
        <v>0</v>
      </c>
      <c r="I29" s="7">
        <f aca="true" t="shared" si="6" ref="I29:I34">(G29+H29)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v>0</v>
      </c>
      <c r="E30" s="3">
        <v>0</v>
      </c>
      <c r="F30" s="7">
        <f t="shared" si="5"/>
        <v>0</v>
      </c>
      <c r="G30" s="3">
        <v>0</v>
      </c>
      <c r="H30" s="3">
        <v>0</v>
      </c>
      <c r="I30" s="7">
        <f t="shared" si="6"/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v>0</v>
      </c>
      <c r="E31" s="3">
        <v>0</v>
      </c>
      <c r="F31" s="7">
        <f t="shared" si="5"/>
        <v>0</v>
      </c>
      <c r="G31" s="3">
        <v>0</v>
      </c>
      <c r="H31" s="3">
        <v>0</v>
      </c>
      <c r="I31" s="7">
        <f t="shared" si="6"/>
        <v>0</v>
      </c>
      <c r="J31" s="22"/>
    </row>
    <row r="32" spans="1:12" ht="15.75">
      <c r="A32" s="31"/>
      <c r="B32" s="7">
        <v>4</v>
      </c>
      <c r="C32" s="2" t="s">
        <v>19</v>
      </c>
      <c r="D32" s="3">
        <v>0</v>
      </c>
      <c r="E32" s="3">
        <v>0</v>
      </c>
      <c r="F32" s="7">
        <f t="shared" si="5"/>
        <v>0</v>
      </c>
      <c r="G32" s="3">
        <v>0</v>
      </c>
      <c r="H32" s="3">
        <v>0</v>
      </c>
      <c r="I32" s="7">
        <f t="shared" si="6"/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v>0</v>
      </c>
      <c r="E33" s="3">
        <v>0</v>
      </c>
      <c r="F33" s="7">
        <f t="shared" si="5"/>
        <v>0</v>
      </c>
      <c r="G33" s="3">
        <v>0</v>
      </c>
      <c r="H33" s="3">
        <v>0</v>
      </c>
      <c r="I33" s="7">
        <f t="shared" si="6"/>
        <v>0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v>0</v>
      </c>
      <c r="E34" s="3">
        <v>0</v>
      </c>
      <c r="F34" s="7">
        <f t="shared" si="5"/>
        <v>0</v>
      </c>
      <c r="G34" s="3">
        <v>0</v>
      </c>
      <c r="H34" s="3">
        <v>0</v>
      </c>
      <c r="I34" s="7">
        <f t="shared" si="6"/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7" ref="D35:I35">SUM(D29:D34)</f>
        <v>0</v>
      </c>
      <c r="E35" s="8">
        <f t="shared" si="7"/>
        <v>0</v>
      </c>
      <c r="F35" s="13">
        <f t="shared" si="7"/>
        <v>0</v>
      </c>
      <c r="G35" s="8">
        <f t="shared" si="7"/>
        <v>0</v>
      </c>
      <c r="H35" s="8">
        <f t="shared" si="7"/>
        <v>0</v>
      </c>
      <c r="I35" s="13">
        <f t="shared" si="7"/>
        <v>0</v>
      </c>
      <c r="J35" s="12">
        <f>F35+I35</f>
        <v>0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v>0</v>
      </c>
      <c r="E38" s="3">
        <v>0</v>
      </c>
      <c r="F38" s="7">
        <f>(D38+E38)</f>
        <v>0</v>
      </c>
      <c r="G38" s="3">
        <v>0</v>
      </c>
      <c r="H38" s="3">
        <v>0</v>
      </c>
      <c r="I38" s="7">
        <f>(G38+H38)</f>
        <v>0</v>
      </c>
    </row>
    <row r="39" spans="1:9" ht="16.5" thickBot="1">
      <c r="A39" s="41"/>
      <c r="B39" s="4"/>
      <c r="C39" s="6" t="s">
        <v>24</v>
      </c>
      <c r="D39" s="3">
        <v>0</v>
      </c>
      <c r="E39" s="3">
        <v>0</v>
      </c>
      <c r="F39" s="7">
        <f>(D39+E39)</f>
        <v>0</v>
      </c>
      <c r="G39" s="3">
        <v>0</v>
      </c>
      <c r="H39" s="3">
        <v>0</v>
      </c>
      <c r="I39" s="7">
        <f>(G39+H39)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8" ref="D40:I40">SUM(D38:D39)</f>
        <v>0</v>
      </c>
      <c r="E40" s="8">
        <f t="shared" si="8"/>
        <v>0</v>
      </c>
      <c r="F40" s="13">
        <f t="shared" si="8"/>
        <v>0</v>
      </c>
      <c r="G40" s="8">
        <f t="shared" si="8"/>
        <v>0</v>
      </c>
      <c r="H40" s="8">
        <f t="shared" si="8"/>
        <v>0</v>
      </c>
      <c r="I40" s="13">
        <f t="shared" si="8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0</v>
      </c>
      <c r="F42" s="17"/>
      <c r="G42" s="9" t="s">
        <v>29</v>
      </c>
      <c r="H42" s="14">
        <v>0</v>
      </c>
      <c r="I42" s="15" t="s">
        <v>28</v>
      </c>
      <c r="J42" s="7">
        <f>E42-H42</f>
        <v>0</v>
      </c>
    </row>
    <row r="43" spans="1:10" ht="15.75">
      <c r="A43" s="10" t="s">
        <v>32</v>
      </c>
      <c r="B43" s="1"/>
      <c r="C43" s="1"/>
      <c r="D43" s="9" t="s">
        <v>0</v>
      </c>
      <c r="E43" s="7">
        <v>0</v>
      </c>
      <c r="F43" s="17"/>
      <c r="G43" s="9" t="s">
        <v>29</v>
      </c>
      <c r="H43" s="14">
        <v>0</v>
      </c>
      <c r="I43" s="15" t="s">
        <v>28</v>
      </c>
      <c r="J43" s="7"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(J36)</f>
        <v>0</v>
      </c>
      <c r="F44" s="17"/>
      <c r="G44" s="9" t="s">
        <v>30</v>
      </c>
      <c r="H44" s="14">
        <f>(H42-H43)</f>
        <v>0</v>
      </c>
      <c r="I44" s="15" t="s">
        <v>31</v>
      </c>
      <c r="J44" s="7">
        <v>0</v>
      </c>
    </row>
    <row r="45" spans="1:6" ht="15.75">
      <c r="A45" s="10" t="s">
        <v>40</v>
      </c>
      <c r="D45" s="9" t="s">
        <v>0</v>
      </c>
      <c r="E45" s="7">
        <f>(J37)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0</v>
      </c>
      <c r="F47" s="20"/>
      <c r="G47" s="9" t="s">
        <v>46</v>
      </c>
      <c r="H47" s="14">
        <v>0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v>0</v>
      </c>
      <c r="G48" s="9" t="s">
        <v>46</v>
      </c>
      <c r="H48" s="14">
        <v>0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0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52" right="0.17" top="0.38" bottom="0.4" header="0.3" footer="0.3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22">
      <selection activeCell="G52" sqref="G52"/>
    </sheetView>
  </sheetViews>
  <sheetFormatPr defaultColWidth="9.140625" defaultRowHeight="12.75"/>
  <cols>
    <col min="3" max="3" width="41.8515625" style="0" customWidth="1"/>
    <col min="10" max="10" width="16.421875" style="0" customWidth="1"/>
  </cols>
  <sheetData>
    <row r="1" spans="1:10" ht="15.75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</row>
    <row r="2" spans="1:14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0" ht="15.75">
      <c r="A3" s="24" t="s">
        <v>33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ht="15.75">
      <c r="A4" s="18" t="s">
        <v>56</v>
      </c>
      <c r="B4" s="5"/>
      <c r="C4" s="19"/>
      <c r="D4" s="16"/>
      <c r="E4" s="16"/>
      <c r="F4" s="16"/>
      <c r="G4" s="16"/>
      <c r="H4" s="16" t="s">
        <v>37</v>
      </c>
      <c r="I4" s="16"/>
      <c r="J4" s="16"/>
    </row>
    <row r="5" spans="1:10" ht="15.75">
      <c r="A5" s="18" t="s">
        <v>57</v>
      </c>
      <c r="B5" s="17"/>
      <c r="C5" s="17"/>
      <c r="D5" s="17"/>
      <c r="E5" s="17"/>
      <c r="F5" s="16"/>
      <c r="G5" s="16"/>
      <c r="H5" s="16"/>
      <c r="I5" s="16"/>
      <c r="J5" s="16"/>
    </row>
    <row r="6" spans="1:10" ht="15.75">
      <c r="A6" s="26" t="s">
        <v>34</v>
      </c>
      <c r="B6" s="26"/>
      <c r="C6" s="26"/>
      <c r="D6" s="27" t="s">
        <v>35</v>
      </c>
      <c r="E6" s="28"/>
      <c r="F6" s="26" t="s">
        <v>0</v>
      </c>
      <c r="G6" s="27" t="s">
        <v>36</v>
      </c>
      <c r="H6" s="28"/>
      <c r="I6" s="26" t="s">
        <v>0</v>
      </c>
      <c r="J6" s="29" t="s">
        <v>27</v>
      </c>
    </row>
    <row r="7" spans="1:10" ht="15.75">
      <c r="A7" s="26"/>
      <c r="B7" s="26"/>
      <c r="C7" s="26"/>
      <c r="D7" s="7" t="s">
        <v>11</v>
      </c>
      <c r="E7" s="7" t="s">
        <v>12</v>
      </c>
      <c r="F7" s="26"/>
      <c r="G7" s="7" t="s">
        <v>11</v>
      </c>
      <c r="H7" s="7" t="s">
        <v>12</v>
      </c>
      <c r="I7" s="26"/>
      <c r="J7" s="30"/>
    </row>
    <row r="8" spans="1:10" ht="15.75">
      <c r="A8" s="31" t="s">
        <v>10</v>
      </c>
      <c r="B8" s="7">
        <v>1</v>
      </c>
      <c r="C8" s="2" t="s">
        <v>1</v>
      </c>
      <c r="D8" s="3">
        <f>(May1!D8+May2!D8)</f>
        <v>0</v>
      </c>
      <c r="E8" s="3">
        <f>(May1!E8+May2!E8)</f>
        <v>0</v>
      </c>
      <c r="F8" s="7">
        <f>(May1!F8+May2!F8)</f>
        <v>0</v>
      </c>
      <c r="G8" s="3">
        <f>(May1!G8+May2!G8)</f>
        <v>8</v>
      </c>
      <c r="H8" s="3">
        <f>(May1!H8+May2!H8)</f>
        <v>13</v>
      </c>
      <c r="I8" s="7">
        <f>(May1!I8+May2!I8)</f>
        <v>21</v>
      </c>
      <c r="J8" s="33"/>
    </row>
    <row r="9" spans="1:10" ht="15.75">
      <c r="A9" s="31"/>
      <c r="B9" s="7">
        <v>2</v>
      </c>
      <c r="C9" s="2" t="s">
        <v>2</v>
      </c>
      <c r="D9" s="3">
        <f>(May1!D9+May2!D9)</f>
        <v>0</v>
      </c>
      <c r="E9" s="3">
        <f>(May1!E9+May2!E9)</f>
        <v>0</v>
      </c>
      <c r="F9" s="7">
        <f>(May1!F9+May2!F9)</f>
        <v>0</v>
      </c>
      <c r="G9" s="3">
        <f>(May1!G9+May2!G9)</f>
        <v>0</v>
      </c>
      <c r="H9" s="3">
        <f>(May1!H9+May2!H9)</f>
        <v>0</v>
      </c>
      <c r="I9" s="7">
        <f>(May1!I9+May2!I9)</f>
        <v>0</v>
      </c>
      <c r="J9" s="25"/>
    </row>
    <row r="10" spans="1:10" ht="15.75">
      <c r="A10" s="31"/>
      <c r="B10" s="7">
        <v>3</v>
      </c>
      <c r="C10" s="2" t="s">
        <v>3</v>
      </c>
      <c r="D10" s="3">
        <f>(May1!D10+May2!D10)</f>
        <v>0</v>
      </c>
      <c r="E10" s="3">
        <f>(May1!E10+May2!E10)</f>
        <v>0</v>
      </c>
      <c r="F10" s="7">
        <f>(May1!F10+May2!F10)</f>
        <v>0</v>
      </c>
      <c r="G10" s="3">
        <f>(May1!G10+May2!G10)</f>
        <v>0</v>
      </c>
      <c r="H10" s="3">
        <f>(May1!H10+May2!H10)</f>
        <v>0</v>
      </c>
      <c r="I10" s="7">
        <f>(May1!I10+May2!I10)</f>
        <v>0</v>
      </c>
      <c r="J10" s="25"/>
    </row>
    <row r="11" spans="1:10" ht="15.75">
      <c r="A11" s="31"/>
      <c r="B11" s="7">
        <v>4</v>
      </c>
      <c r="C11" s="2" t="s">
        <v>4</v>
      </c>
      <c r="D11" s="3">
        <f>(May1!D11+May2!D11)</f>
        <v>0</v>
      </c>
      <c r="E11" s="3">
        <f>(May1!E11+May2!E11)</f>
        <v>0</v>
      </c>
      <c r="F11" s="7">
        <f>(May1!F11+May2!F11)</f>
        <v>0</v>
      </c>
      <c r="G11" s="3">
        <f>(May1!G11+May2!G11)</f>
        <v>0</v>
      </c>
      <c r="H11" s="3">
        <f>(May1!H11+May2!H11)</f>
        <v>0</v>
      </c>
      <c r="I11" s="7">
        <f>(May1!I11+May2!I11)</f>
        <v>0</v>
      </c>
      <c r="J11" s="25"/>
    </row>
    <row r="12" spans="1:10" ht="15.75">
      <c r="A12" s="31"/>
      <c r="B12" s="7">
        <v>5</v>
      </c>
      <c r="C12" s="2" t="s">
        <v>5</v>
      </c>
      <c r="D12" s="3">
        <f>(May1!D12+May2!D12)</f>
        <v>0</v>
      </c>
      <c r="E12" s="3">
        <f>(May1!E12+May2!E12)</f>
        <v>0</v>
      </c>
      <c r="F12" s="7">
        <f>(May1!F12+May2!F12)</f>
        <v>0</v>
      </c>
      <c r="G12" s="3">
        <f>(May1!G12+May2!G12)</f>
        <v>0</v>
      </c>
      <c r="H12" s="3">
        <f>(May1!H12+May2!H12)</f>
        <v>0</v>
      </c>
      <c r="I12" s="7">
        <f>(May1!I12+May2!I12)</f>
        <v>0</v>
      </c>
      <c r="J12" s="25"/>
    </row>
    <row r="13" spans="1:10" ht="15.75">
      <c r="A13" s="31"/>
      <c r="B13" s="7">
        <v>6</v>
      </c>
      <c r="C13" s="2" t="s">
        <v>6</v>
      </c>
      <c r="D13" s="3">
        <f>(May1!D13+May2!D13)</f>
        <v>0</v>
      </c>
      <c r="E13" s="3">
        <f>(May1!E13+May2!E13)</f>
        <v>0</v>
      </c>
      <c r="F13" s="7">
        <f>(May1!F13+May2!F13)</f>
        <v>0</v>
      </c>
      <c r="G13" s="3">
        <f>(May1!G13+May2!G13)</f>
        <v>0</v>
      </c>
      <c r="H13" s="3">
        <f>(May1!H13+May2!H13)</f>
        <v>0</v>
      </c>
      <c r="I13" s="7">
        <f>(May1!I13+May2!I13)</f>
        <v>0</v>
      </c>
      <c r="J13" s="25"/>
    </row>
    <row r="14" spans="1:10" ht="15.75">
      <c r="A14" s="31"/>
      <c r="B14" s="7">
        <v>7</v>
      </c>
      <c r="C14" s="2" t="s">
        <v>7</v>
      </c>
      <c r="D14" s="3">
        <f>(May1!D14+May2!D14)</f>
        <v>0</v>
      </c>
      <c r="E14" s="3">
        <f>(May1!E14+May2!E14)</f>
        <v>0</v>
      </c>
      <c r="F14" s="7">
        <f>(May1!F14+May2!F14)</f>
        <v>0</v>
      </c>
      <c r="G14" s="3">
        <f>(May1!G14+May2!G14)</f>
        <v>2</v>
      </c>
      <c r="H14" s="3">
        <f>(May1!H14+May2!H14)</f>
        <v>10</v>
      </c>
      <c r="I14" s="7">
        <f>(May1!I14+May2!I14)</f>
        <v>12</v>
      </c>
      <c r="J14" s="25"/>
    </row>
    <row r="15" spans="1:10" ht="15.75">
      <c r="A15" s="31"/>
      <c r="B15" s="7">
        <v>8</v>
      </c>
      <c r="C15" s="2" t="s">
        <v>8</v>
      </c>
      <c r="D15" s="3">
        <f>(May1!D15+May2!D15)</f>
        <v>1</v>
      </c>
      <c r="E15" s="3">
        <f>(May1!E15+May2!E15)</f>
        <v>0</v>
      </c>
      <c r="F15" s="7">
        <f>(May1!F15+May2!F15)</f>
        <v>1</v>
      </c>
      <c r="G15" s="3">
        <f>(May1!G15+May2!G15)</f>
        <v>15</v>
      </c>
      <c r="H15" s="3">
        <f>(May1!H15+May2!H15)</f>
        <v>8</v>
      </c>
      <c r="I15" s="7">
        <f>(May1!I15+May2!I15)</f>
        <v>23</v>
      </c>
      <c r="J15" s="25"/>
    </row>
    <row r="16" spans="1:10" ht="16.5" thickBot="1">
      <c r="A16" s="32"/>
      <c r="B16" s="4">
        <v>9</v>
      </c>
      <c r="C16" s="6" t="s">
        <v>9</v>
      </c>
      <c r="D16" s="3">
        <f>(May1!D16+May2!D16)</f>
        <v>2</v>
      </c>
      <c r="E16" s="3">
        <f>(May1!E16+May2!E16)</f>
        <v>0</v>
      </c>
      <c r="F16" s="7">
        <f>(May1!F16+May2!F16)</f>
        <v>2</v>
      </c>
      <c r="G16" s="3">
        <f>(May1!G16+May2!G16)</f>
        <v>4</v>
      </c>
      <c r="H16" s="3">
        <f>(May1!H16+May2!H16)</f>
        <v>1</v>
      </c>
      <c r="I16" s="7">
        <f>(May1!I16+May2!I16)</f>
        <v>5</v>
      </c>
      <c r="J16" s="34"/>
    </row>
    <row r="17" spans="1:10" ht="17.25" thickBot="1" thickTop="1">
      <c r="A17" s="35" t="s">
        <v>13</v>
      </c>
      <c r="B17" s="35"/>
      <c r="C17" s="35"/>
      <c r="D17" s="8">
        <f>(D8+D9+D10+D11+D12+D13+D14+D15+D16)</f>
        <v>3</v>
      </c>
      <c r="E17" s="8">
        <f>(E8+E9+E10+E11+E12+E13+E14+E15+E16)</f>
        <v>0</v>
      </c>
      <c r="F17" s="11">
        <f>(D17+E17)</f>
        <v>3</v>
      </c>
      <c r="G17" s="8">
        <f>SUM(G8:G16)</f>
        <v>29</v>
      </c>
      <c r="H17" s="8">
        <f>SUM(H8:H16)</f>
        <v>32</v>
      </c>
      <c r="I17" s="11">
        <f>SUM(I8:I16)</f>
        <v>61</v>
      </c>
      <c r="J17" s="12">
        <f>F17+I17</f>
        <v>64</v>
      </c>
    </row>
    <row r="18" ht="13.5" thickTop="1"/>
    <row r="19" spans="1:9" ht="15.75">
      <c r="A19" s="27" t="s">
        <v>14</v>
      </c>
      <c r="B19" s="36"/>
      <c r="C19" s="28"/>
      <c r="D19" s="37"/>
      <c r="E19" s="38"/>
      <c r="F19" s="38"/>
      <c r="G19" s="38"/>
      <c r="H19" s="38"/>
      <c r="I19" s="39"/>
    </row>
    <row r="20" spans="1:9" ht="15.75">
      <c r="A20" s="31" t="s">
        <v>15</v>
      </c>
      <c r="B20" s="7">
        <v>1</v>
      </c>
      <c r="C20" s="2" t="s">
        <v>16</v>
      </c>
      <c r="D20" s="3">
        <f>(May1!D20+May2!D20)</f>
        <v>0</v>
      </c>
      <c r="E20" s="3">
        <f>(May1!E20+May2!E20)</f>
        <v>0</v>
      </c>
      <c r="F20" s="7">
        <f>(May1!F20+May2!F20)</f>
        <v>0</v>
      </c>
      <c r="G20" s="3">
        <f>(May1!G20+May2!G20)</f>
        <v>0</v>
      </c>
      <c r="H20" s="3">
        <f>(May1!H20+May2!H20)</f>
        <v>0</v>
      </c>
      <c r="I20" s="7">
        <f>(May1!I20+May2!I20)</f>
        <v>0</v>
      </c>
    </row>
    <row r="21" spans="1:9" ht="15.75">
      <c r="A21" s="31"/>
      <c r="B21" s="7">
        <v>2</v>
      </c>
      <c r="C21" s="2" t="s">
        <v>17</v>
      </c>
      <c r="D21" s="3">
        <f>(May1!D21+May2!D21)</f>
        <v>0</v>
      </c>
      <c r="E21" s="3">
        <f>(May1!E21+May2!E21)</f>
        <v>0</v>
      </c>
      <c r="F21" s="7">
        <f>(May1!F21+May2!F21)</f>
        <v>0</v>
      </c>
      <c r="G21" s="3">
        <f>(May1!G21+May2!G21)</f>
        <v>5</v>
      </c>
      <c r="H21" s="3">
        <f>(May1!H21+May2!H21)</f>
        <v>9</v>
      </c>
      <c r="I21" s="7">
        <f>(May1!I21+May2!I21)</f>
        <v>14</v>
      </c>
    </row>
    <row r="22" spans="1:9" ht="15.75">
      <c r="A22" s="31"/>
      <c r="B22" s="7">
        <v>3</v>
      </c>
      <c r="C22" s="2" t="s">
        <v>18</v>
      </c>
      <c r="D22" s="3">
        <f>(May1!D22+May2!D22)</f>
        <v>0</v>
      </c>
      <c r="E22" s="3">
        <f>(May1!E22+May2!E22)</f>
        <v>0</v>
      </c>
      <c r="F22" s="7">
        <f>(May1!F22+May2!F22)</f>
        <v>0</v>
      </c>
      <c r="G22" s="3">
        <f>(May1!G22+May2!G22)</f>
        <v>0</v>
      </c>
      <c r="H22" s="3">
        <f>(May1!H22+May2!H22)</f>
        <v>0</v>
      </c>
      <c r="I22" s="7">
        <f>(May1!I22+May2!I22)</f>
        <v>0</v>
      </c>
    </row>
    <row r="23" spans="1:9" ht="15.75">
      <c r="A23" s="31"/>
      <c r="B23" s="7">
        <v>4</v>
      </c>
      <c r="C23" s="2" t="s">
        <v>19</v>
      </c>
      <c r="D23" s="3">
        <f>(May1!D23+May2!D23)</f>
        <v>0</v>
      </c>
      <c r="E23" s="3">
        <f>(May1!E23+May2!E23)</f>
        <v>0</v>
      </c>
      <c r="F23" s="7">
        <f>(May1!F23+May2!F23)</f>
        <v>0</v>
      </c>
      <c r="G23" s="3">
        <f>(May1!G23+May2!G23)</f>
        <v>0</v>
      </c>
      <c r="H23" s="3">
        <f>(May1!H23+May2!H23)</f>
        <v>0</v>
      </c>
      <c r="I23" s="7">
        <f>(May1!I23+May2!I23)</f>
        <v>0</v>
      </c>
    </row>
    <row r="24" spans="1:9" ht="15.75">
      <c r="A24" s="31"/>
      <c r="B24" s="7">
        <v>5</v>
      </c>
      <c r="C24" s="2" t="s">
        <v>20</v>
      </c>
      <c r="D24" s="3">
        <f>(May1!D24+May2!D24)</f>
        <v>0</v>
      </c>
      <c r="E24" s="3">
        <f>(May1!E24+May2!E24)</f>
        <v>0</v>
      </c>
      <c r="F24" s="7">
        <f>(May1!F24+May2!F24)</f>
        <v>0</v>
      </c>
      <c r="G24" s="3">
        <f>(May1!G24+May2!G24)</f>
        <v>0</v>
      </c>
      <c r="H24" s="3">
        <f>(May1!H24+May2!H24)</f>
        <v>0</v>
      </c>
      <c r="I24" s="7">
        <f>(May1!I24+May2!I24)</f>
        <v>0</v>
      </c>
    </row>
    <row r="25" spans="1:9" ht="16.5" thickBot="1">
      <c r="A25" s="32"/>
      <c r="B25" s="4">
        <v>6</v>
      </c>
      <c r="C25" s="6" t="s">
        <v>8</v>
      </c>
      <c r="D25" s="3">
        <f>(May1!D25+May2!D25)</f>
        <v>0</v>
      </c>
      <c r="E25" s="3">
        <f>(May1!E25+May2!E25)</f>
        <v>0</v>
      </c>
      <c r="F25" s="7">
        <f>(May1!F25+May2!F25)</f>
        <v>0</v>
      </c>
      <c r="G25" s="3">
        <f>(May1!G25+May2!G25)</f>
        <v>0</v>
      </c>
      <c r="H25" s="3">
        <f>(May1!H25+May2!H25)</f>
        <v>3</v>
      </c>
      <c r="I25" s="7">
        <f>(May1!I25+May2!I25)</f>
        <v>3</v>
      </c>
    </row>
    <row r="26" spans="1:10" ht="17.25" thickBot="1" thickTop="1">
      <c r="A26" s="35" t="s">
        <v>13</v>
      </c>
      <c r="B26" s="35"/>
      <c r="C26" s="35"/>
      <c r="D26" s="8">
        <f aca="true" t="shared" si="0" ref="D26:I26">SUM(D20:D25)</f>
        <v>0</v>
      </c>
      <c r="E26" s="8">
        <f t="shared" si="0"/>
        <v>0</v>
      </c>
      <c r="F26" s="13">
        <f t="shared" si="0"/>
        <v>0</v>
      </c>
      <c r="G26" s="8">
        <f t="shared" si="0"/>
        <v>5</v>
      </c>
      <c r="H26" s="8">
        <f t="shared" si="0"/>
        <v>12</v>
      </c>
      <c r="I26" s="13">
        <f t="shared" si="0"/>
        <v>17</v>
      </c>
      <c r="J26" s="12">
        <f>F26+I26</f>
        <v>17</v>
      </c>
    </row>
    <row r="27" ht="13.5" thickTop="1"/>
    <row r="28" spans="1:10" ht="15.75">
      <c r="A28" s="27" t="s">
        <v>43</v>
      </c>
      <c r="B28" s="36"/>
      <c r="C28" s="28"/>
      <c r="D28" s="37"/>
      <c r="E28" s="38"/>
      <c r="F28" s="38"/>
      <c r="G28" s="38"/>
      <c r="H28" s="38"/>
      <c r="I28" s="39"/>
      <c r="J28" s="20"/>
    </row>
    <row r="29" spans="1:10" ht="15.75">
      <c r="A29" s="31" t="s">
        <v>15</v>
      </c>
      <c r="B29" s="7">
        <v>1</v>
      </c>
      <c r="C29" s="2" t="s">
        <v>16</v>
      </c>
      <c r="D29" s="3">
        <f>(May1!D29+May2!D29)</f>
        <v>0</v>
      </c>
      <c r="E29" s="3">
        <f>(May1!E29+May2!E29)</f>
        <v>0</v>
      </c>
      <c r="F29" s="7">
        <f>(May1!F29+May2!F29)</f>
        <v>0</v>
      </c>
      <c r="G29" s="3">
        <f>(May1!G29+May2!G29)</f>
        <v>0</v>
      </c>
      <c r="H29" s="3">
        <f>(May1!H29+May2!H29)</f>
        <v>0</v>
      </c>
      <c r="I29" s="7">
        <f>(May1!I29+May2!I29)</f>
        <v>0</v>
      </c>
      <c r="J29" s="20"/>
    </row>
    <row r="30" spans="1:13" ht="15.75">
      <c r="A30" s="31"/>
      <c r="B30" s="7">
        <v>2</v>
      </c>
      <c r="C30" s="2" t="s">
        <v>17</v>
      </c>
      <c r="D30" s="3">
        <f>(May1!D30+May2!D30)</f>
        <v>0</v>
      </c>
      <c r="E30" s="3">
        <f>(May1!E30+May2!E30)</f>
        <v>0</v>
      </c>
      <c r="F30" s="7">
        <f>(May1!F30+May2!F30)</f>
        <v>0</v>
      </c>
      <c r="G30" s="3">
        <f>(May1!G30+May2!G30)</f>
        <v>0</v>
      </c>
      <c r="H30" s="3">
        <f>(May1!H30+May2!H30)</f>
        <v>0</v>
      </c>
      <c r="I30" s="7">
        <f>(May1!I30+May2!I30)</f>
        <v>0</v>
      </c>
      <c r="J30" s="20"/>
      <c r="M30" s="23" t="s">
        <v>37</v>
      </c>
    </row>
    <row r="31" spans="1:10" ht="15.75">
      <c r="A31" s="31"/>
      <c r="B31" s="7">
        <v>3</v>
      </c>
      <c r="C31" s="2" t="s">
        <v>18</v>
      </c>
      <c r="D31" s="3">
        <f>(May1!D31+May2!D31)</f>
        <v>0</v>
      </c>
      <c r="E31" s="3">
        <f>(May1!E31+May2!E31)</f>
        <v>0</v>
      </c>
      <c r="F31" s="7">
        <f>(May1!F31+May2!F31)</f>
        <v>0</v>
      </c>
      <c r="G31" s="3">
        <f>(May1!G31+May2!G31)</f>
        <v>0</v>
      </c>
      <c r="H31" s="3">
        <f>(May1!H31+May2!H31)</f>
        <v>0</v>
      </c>
      <c r="I31" s="7">
        <f>(May1!I31+May2!I31)</f>
        <v>0</v>
      </c>
      <c r="J31" s="22"/>
    </row>
    <row r="32" spans="1:12" ht="15.75">
      <c r="A32" s="31"/>
      <c r="B32" s="7">
        <v>4</v>
      </c>
      <c r="C32" s="2" t="s">
        <v>19</v>
      </c>
      <c r="D32" s="3">
        <f>(May1!D32+May2!D32)</f>
        <v>0</v>
      </c>
      <c r="E32" s="3">
        <f>(May1!E32+May2!E32)</f>
        <v>0</v>
      </c>
      <c r="F32" s="7">
        <f>(May1!F32+May2!F32)</f>
        <v>0</v>
      </c>
      <c r="G32" s="3">
        <f>(May1!G32+May2!G32)</f>
        <v>0</v>
      </c>
      <c r="H32" s="3">
        <f>(May1!H32+May2!H32)</f>
        <v>0</v>
      </c>
      <c r="I32" s="7">
        <f>(May1!I32+May2!I32)</f>
        <v>0</v>
      </c>
      <c r="L32" t="s">
        <v>37</v>
      </c>
    </row>
    <row r="33" spans="1:11" ht="15.75">
      <c r="A33" s="31"/>
      <c r="B33" s="7">
        <v>5</v>
      </c>
      <c r="C33" s="2" t="s">
        <v>20</v>
      </c>
      <c r="D33" s="3">
        <f>(May1!D33+May2!D33)</f>
        <v>0</v>
      </c>
      <c r="E33" s="3">
        <f>(May1!E33+May2!E33)</f>
        <v>0</v>
      </c>
      <c r="F33" s="7">
        <f>(May1!F33+May2!F33)</f>
        <v>0</v>
      </c>
      <c r="G33" s="3">
        <f>(May1!G33+May2!G33)</f>
        <v>2</v>
      </c>
      <c r="H33" s="3">
        <f>(May1!H33+May2!H33)</f>
        <v>7</v>
      </c>
      <c r="I33" s="7">
        <f>(May1!I33+May2!I33)</f>
        <v>9</v>
      </c>
      <c r="J33" s="17"/>
      <c r="K33" s="17"/>
    </row>
    <row r="34" spans="1:11" ht="16.5" thickBot="1">
      <c r="A34" s="32"/>
      <c r="B34" s="4">
        <v>6</v>
      </c>
      <c r="C34" s="6" t="s">
        <v>8</v>
      </c>
      <c r="D34" s="3">
        <f>(May1!D34+May2!D34)</f>
        <v>0</v>
      </c>
      <c r="E34" s="3">
        <f>(May1!E34+May2!E34)</f>
        <v>0</v>
      </c>
      <c r="F34" s="7">
        <f>(May1!F34+May2!F34)</f>
        <v>0</v>
      </c>
      <c r="G34" s="3">
        <f>(May1!G34+May2!G34)</f>
        <v>0</v>
      </c>
      <c r="H34" s="3">
        <f>(May1!H34+May2!H34)</f>
        <v>0</v>
      </c>
      <c r="I34" s="7">
        <f>(May1!I34+May2!I34)</f>
        <v>0</v>
      </c>
      <c r="J34" s="17"/>
      <c r="K34" s="17"/>
    </row>
    <row r="35" spans="1:11" ht="17.25" thickBot="1" thickTop="1">
      <c r="A35" s="35" t="s">
        <v>13</v>
      </c>
      <c r="B35" s="35"/>
      <c r="C35" s="35"/>
      <c r="D35" s="8">
        <f aca="true" t="shared" si="1" ref="D35:I35">SUM(D29:D34)</f>
        <v>0</v>
      </c>
      <c r="E35" s="8">
        <f t="shared" si="1"/>
        <v>0</v>
      </c>
      <c r="F35" s="13">
        <f t="shared" si="1"/>
        <v>0</v>
      </c>
      <c r="G35" s="8">
        <f t="shared" si="1"/>
        <v>2</v>
      </c>
      <c r="H35" s="8">
        <f t="shared" si="1"/>
        <v>7</v>
      </c>
      <c r="I35" s="13">
        <f t="shared" si="1"/>
        <v>9</v>
      </c>
      <c r="J35" s="12">
        <f>F35+I35</f>
        <v>9</v>
      </c>
      <c r="K35" s="17"/>
    </row>
    <row r="36" spans="1:10" ht="16.5" thickTop="1">
      <c r="A36" s="10"/>
      <c r="C36" s="20"/>
      <c r="D36" s="18"/>
      <c r="E36" s="17"/>
      <c r="F36" s="17"/>
      <c r="G36" s="20"/>
      <c r="H36" s="20"/>
      <c r="I36" s="20"/>
      <c r="J36" s="20"/>
    </row>
    <row r="37" spans="1:9" ht="15.75">
      <c r="A37" s="27" t="s">
        <v>21</v>
      </c>
      <c r="B37" s="36"/>
      <c r="C37" s="28"/>
      <c r="D37" s="37"/>
      <c r="E37" s="38"/>
      <c r="F37" s="38"/>
      <c r="G37" s="38"/>
      <c r="H37" s="38"/>
      <c r="I37" s="39"/>
    </row>
    <row r="38" spans="1:9" ht="15.75">
      <c r="A38" s="40" t="s">
        <v>22</v>
      </c>
      <c r="B38" s="7">
        <v>1</v>
      </c>
      <c r="C38" s="2" t="s">
        <v>23</v>
      </c>
      <c r="D38" s="3">
        <f>(May1!D38+May2!D38)</f>
        <v>0</v>
      </c>
      <c r="E38" s="3">
        <f>(May1!E38+May2!E38)</f>
        <v>0</v>
      </c>
      <c r="F38" s="7">
        <f>(May1!F38+May2!F38)</f>
        <v>0</v>
      </c>
      <c r="G38" s="3">
        <f>(May1!G38+May2!G38)</f>
        <v>0</v>
      </c>
      <c r="H38" s="3">
        <f>(May1!H38+May2!H38)</f>
        <v>0</v>
      </c>
      <c r="I38" s="7">
        <f>(May1!I38+May2!I38)</f>
        <v>0</v>
      </c>
    </row>
    <row r="39" spans="1:9" ht="16.5" thickBot="1">
      <c r="A39" s="41"/>
      <c r="B39" s="4"/>
      <c r="C39" s="6" t="s">
        <v>24</v>
      </c>
      <c r="D39" s="3">
        <f>(May1!D39+May2!D39)</f>
        <v>0</v>
      </c>
      <c r="E39" s="3">
        <f>(May1!E39+May2!E39)</f>
        <v>0</v>
      </c>
      <c r="F39" s="7">
        <f>(May1!F39+May2!F39)</f>
        <v>0</v>
      </c>
      <c r="G39" s="3">
        <f>(May1!G39+May2!G39)</f>
        <v>0</v>
      </c>
      <c r="H39" s="3">
        <f>(May1!H39+May2!H39)</f>
        <v>0</v>
      </c>
      <c r="I39" s="7">
        <f>(May1!I39+May2!I39)</f>
        <v>0</v>
      </c>
    </row>
    <row r="40" spans="1:10" ht="17.25" thickBot="1" thickTop="1">
      <c r="A40" s="42" t="s">
        <v>13</v>
      </c>
      <c r="B40" s="43"/>
      <c r="C40" s="44"/>
      <c r="D40" s="8">
        <f aca="true" t="shared" si="2" ref="D40:I40">SUM(D38:D39)</f>
        <v>0</v>
      </c>
      <c r="E40" s="8">
        <f t="shared" si="2"/>
        <v>0</v>
      </c>
      <c r="F40" s="13">
        <f t="shared" si="2"/>
        <v>0</v>
      </c>
      <c r="G40" s="8">
        <f t="shared" si="2"/>
        <v>0</v>
      </c>
      <c r="H40" s="8">
        <f t="shared" si="2"/>
        <v>0</v>
      </c>
      <c r="I40" s="13">
        <f t="shared" si="2"/>
        <v>0</v>
      </c>
      <c r="J40" s="12">
        <f>F40+I40</f>
        <v>0</v>
      </c>
    </row>
    <row r="41" spans="1:3" ht="16.5" thickTop="1">
      <c r="A41" s="10" t="s">
        <v>25</v>
      </c>
      <c r="B41" s="1"/>
      <c r="C41" s="1"/>
    </row>
    <row r="42" spans="1:10" ht="15.75">
      <c r="A42" s="10" t="s">
        <v>26</v>
      </c>
      <c r="B42" s="1"/>
      <c r="C42" s="1"/>
      <c r="D42" s="9" t="s">
        <v>0</v>
      </c>
      <c r="E42" s="7">
        <f>(J26)</f>
        <v>17</v>
      </c>
      <c r="F42" s="17"/>
      <c r="G42" s="9" t="s">
        <v>29</v>
      </c>
      <c r="H42" s="14">
        <f>(May1!H42+May2!H42)</f>
        <v>14</v>
      </c>
      <c r="I42" s="15" t="s">
        <v>28</v>
      </c>
      <c r="J42" s="7">
        <f>E42-H42</f>
        <v>3</v>
      </c>
    </row>
    <row r="43" spans="1:10" ht="15.75">
      <c r="A43" s="10" t="s">
        <v>32</v>
      </c>
      <c r="B43" s="1"/>
      <c r="C43" s="1"/>
      <c r="D43" s="9" t="s">
        <v>0</v>
      </c>
      <c r="E43" s="7">
        <f>(May1!E43+May2!E43)</f>
        <v>3</v>
      </c>
      <c r="F43" s="17"/>
      <c r="G43" s="9" t="s">
        <v>29</v>
      </c>
      <c r="H43" s="14">
        <f>(May1!H43+May2!H43)</f>
        <v>3</v>
      </c>
      <c r="I43" s="15" t="s">
        <v>28</v>
      </c>
      <c r="J43" s="7">
        <f>(May1!J43+May2!J43)</f>
        <v>0</v>
      </c>
    </row>
    <row r="44" spans="1:10" ht="15.75">
      <c r="A44" s="10" t="s">
        <v>39</v>
      </c>
      <c r="B44" s="10"/>
      <c r="C44" s="1"/>
      <c r="D44" s="9" t="s">
        <v>0</v>
      </c>
      <c r="E44" s="7">
        <f>(May1!E44+May2!E44)</f>
        <v>0</v>
      </c>
      <c r="F44" s="17"/>
      <c r="G44" s="9" t="s">
        <v>30</v>
      </c>
      <c r="H44" s="14">
        <f>(H42-H43)</f>
        <v>11</v>
      </c>
      <c r="I44" s="15" t="s">
        <v>31</v>
      </c>
      <c r="J44" s="7">
        <f>(May1!J44+May2!J44)</f>
        <v>3</v>
      </c>
    </row>
    <row r="45" spans="1:6" ht="15.75">
      <c r="A45" s="10" t="s">
        <v>40</v>
      </c>
      <c r="D45" s="9" t="s">
        <v>0</v>
      </c>
      <c r="E45" s="7">
        <f>(May1!E45+May2!E45)</f>
        <v>0</v>
      </c>
      <c r="F45" s="17"/>
    </row>
    <row r="46" spans="1:10" ht="15.75">
      <c r="A46" s="24"/>
      <c r="B46" s="24"/>
      <c r="C46" s="24"/>
      <c r="D46" s="17"/>
      <c r="E46" s="17"/>
      <c r="F46" s="21"/>
      <c r="G46" s="17"/>
      <c r="H46" s="17"/>
      <c r="I46" s="21"/>
      <c r="J46" s="22"/>
    </row>
    <row r="47" spans="1:10" ht="15.75">
      <c r="A47" s="10" t="s">
        <v>44</v>
      </c>
      <c r="B47" s="1"/>
      <c r="C47" s="1"/>
      <c r="D47" s="9" t="s">
        <v>0</v>
      </c>
      <c r="E47" s="7">
        <f>(J35)</f>
        <v>9</v>
      </c>
      <c r="F47" s="20"/>
      <c r="G47" s="9" t="s">
        <v>46</v>
      </c>
      <c r="H47" s="14">
        <f>(May1!H47+May2!H47)</f>
        <v>9</v>
      </c>
      <c r="I47" s="15" t="s">
        <v>47</v>
      </c>
      <c r="J47" s="7">
        <f>E47-H47</f>
        <v>0</v>
      </c>
    </row>
    <row r="48" spans="1:10" ht="15.75">
      <c r="A48" s="10" t="s">
        <v>45</v>
      </c>
      <c r="B48" s="1"/>
      <c r="C48" s="1"/>
      <c r="D48" s="9" t="s">
        <v>0</v>
      </c>
      <c r="E48" s="7">
        <f>(May1!E48+May2!E48)</f>
        <v>5</v>
      </c>
      <c r="G48" s="9" t="s">
        <v>46</v>
      </c>
      <c r="H48" s="14">
        <f>(May1!H48+May2!H48)</f>
        <v>5</v>
      </c>
      <c r="I48" s="15" t="s">
        <v>47</v>
      </c>
      <c r="J48" s="7">
        <v>0</v>
      </c>
    </row>
    <row r="49" spans="7:10" ht="15.75">
      <c r="G49" s="9" t="s">
        <v>30</v>
      </c>
      <c r="H49" s="14">
        <f>(H47-H48)</f>
        <v>4</v>
      </c>
      <c r="I49" s="15" t="s">
        <v>31</v>
      </c>
      <c r="J49" s="7">
        <v>0</v>
      </c>
    </row>
    <row r="50" spans="1:10" ht="15.75">
      <c r="A50" s="18"/>
      <c r="B50" s="5"/>
      <c r="C50" s="5"/>
      <c r="D50" s="20"/>
      <c r="E50" s="20"/>
      <c r="F50" s="20"/>
      <c r="G50" s="20"/>
      <c r="H50" s="20"/>
      <c r="I50" s="20"/>
      <c r="J50" s="20"/>
    </row>
  </sheetData>
  <sheetProtection/>
  <mergeCells count="25">
    <mergeCell ref="A1:J1"/>
    <mergeCell ref="A2:N2"/>
    <mergeCell ref="A3:J3"/>
    <mergeCell ref="A6:C7"/>
    <mergeCell ref="D6:E6"/>
    <mergeCell ref="F6:F7"/>
    <mergeCell ref="G6:H6"/>
    <mergeCell ref="I6:I7"/>
    <mergeCell ref="J6:J7"/>
    <mergeCell ref="A8:A16"/>
    <mergeCell ref="J8:J16"/>
    <mergeCell ref="A17:C17"/>
    <mergeCell ref="A19:C19"/>
    <mergeCell ref="D19:I19"/>
    <mergeCell ref="A20:A25"/>
    <mergeCell ref="A38:A39"/>
    <mergeCell ref="A40:C40"/>
    <mergeCell ref="A46:C46"/>
    <mergeCell ref="A26:C26"/>
    <mergeCell ref="A28:C28"/>
    <mergeCell ref="D28:I28"/>
    <mergeCell ref="A29:A34"/>
    <mergeCell ref="A35:C35"/>
    <mergeCell ref="A37:C37"/>
    <mergeCell ref="D37:I37"/>
  </mergeCells>
  <printOptions/>
  <pageMargins left="0.56" right="0.25" top="0.36" bottom="0.3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Caritas</dc:creator>
  <cp:keywords/>
  <dc:description/>
  <cp:lastModifiedBy>houch</cp:lastModifiedBy>
  <cp:lastPrinted>2012-04-18T09:15:38Z</cp:lastPrinted>
  <dcterms:created xsi:type="dcterms:W3CDTF">2007-01-23T09:08:03Z</dcterms:created>
  <dcterms:modified xsi:type="dcterms:W3CDTF">2013-04-10T15:46:35Z</dcterms:modified>
  <cp:category/>
  <cp:version/>
  <cp:contentType/>
  <cp:contentStatus/>
</cp:coreProperties>
</file>